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工作相关\评优和资助2026\本科学业单项研究生综测优秀研究生奖学金公示\"/>
    </mc:Choice>
  </mc:AlternateContent>
  <bookViews>
    <workbookView windowWidth="18900" windowHeight="8655"/>
  </bookViews>
  <sheets>
    <sheet name="24级学硕1班" sheetId="1" r:id="rId1"/>
    <sheet name="24级学硕2班" sheetId="4" r:id="rId2"/>
    <sheet name="25级学硕1班" sheetId="2" r:id="rId3"/>
    <sheet name="25级学硕2班" sheetId="3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<sst xmlns="http://schemas.openxmlformats.org/spreadsheetml/2006/main" count="866" uniqueCount="538">
  <si>
    <r>
      <rPr>
        <b/>
        <sz val="12"/>
        <rFont val="宋体"/>
        <charset val="134"/>
      </rPr>
      <t xml:space="preserve">  </t>
    </r>
    <r>
      <rPr>
        <b/>
        <sz val="12"/>
        <color indexed="10"/>
        <rFont val="宋体"/>
        <charset val="134"/>
      </rPr>
      <t xml:space="preserve">   某班 </t>
    </r>
    <r>
      <rPr>
        <b/>
        <sz val="12"/>
        <rFont val="宋体"/>
        <charset val="134"/>
      </rPr>
      <t xml:space="preserve">班级总人数 </t>
    </r>
    <r>
      <rPr>
        <b/>
        <sz val="12"/>
        <color indexed="10"/>
        <rFont val="宋体"/>
        <charset val="134"/>
      </rPr>
      <t xml:space="preserve"> 数字</t>
    </r>
  </si>
  <si>
    <t>此表不能改动格式！！！</t>
  </si>
  <si>
    <t>姓名</t>
  </si>
  <si>
    <t>学号</t>
  </si>
  <si>
    <t>政治面貌</t>
  </si>
  <si>
    <t>一、课程成绩分(平均分*0.4后的分数)</t>
  </si>
  <si>
    <t>二、科研能力</t>
  </si>
  <si>
    <t xml:space="preserve">三、素质拓展 </t>
  </si>
  <si>
    <t>总分</t>
  </si>
  <si>
    <t>1、研究成果</t>
  </si>
  <si>
    <t>2、学术奖励</t>
  </si>
  <si>
    <t>3、学术活动</t>
  </si>
  <si>
    <t>该项小计</t>
  </si>
  <si>
    <r>
      <rPr>
        <b/>
        <sz val="10"/>
        <rFont val="Times New Roman"/>
        <charset val="0"/>
      </rPr>
      <t>1</t>
    </r>
    <r>
      <rPr>
        <b/>
        <sz val="10"/>
        <rFont val="宋体"/>
        <charset val="134"/>
      </rPr>
      <t>、基础分（</t>
    </r>
    <r>
      <rPr>
        <b/>
        <sz val="10"/>
        <rFont val="Times New Roman"/>
        <charset val="0"/>
      </rPr>
      <t>10</t>
    </r>
    <r>
      <rPr>
        <b/>
        <sz val="10"/>
        <rFont val="宋体"/>
        <charset val="134"/>
      </rPr>
      <t xml:space="preserve">分） </t>
    </r>
  </si>
  <si>
    <t>2、奖励分</t>
  </si>
  <si>
    <r>
      <rPr>
        <b/>
        <sz val="10"/>
        <rFont val="宋体"/>
        <charset val="134"/>
      </rPr>
      <t>⑴</t>
    </r>
    <r>
      <rPr>
        <b/>
        <sz val="10"/>
        <rFont val="Times New Roman"/>
        <charset val="0"/>
      </rPr>
      <t xml:space="preserve">  </t>
    </r>
    <r>
      <rPr>
        <b/>
        <sz val="10"/>
        <rFont val="宋体"/>
        <charset val="134"/>
      </rPr>
      <t xml:space="preserve">发表专业论文 </t>
    </r>
  </si>
  <si>
    <t>⑵ 科研课题</t>
  </si>
  <si>
    <r>
      <rPr>
        <b/>
        <sz val="10"/>
        <rFont val="宋体"/>
        <charset val="134"/>
      </rPr>
      <t>获奖项目</t>
    </r>
    <r>
      <rPr>
        <sz val="10"/>
        <color indexed="10"/>
        <rFont val="宋体"/>
        <charset val="134"/>
      </rPr>
      <t>（注明参加身份主研or参研、第几作者）</t>
    </r>
  </si>
  <si>
    <t>奖项名称</t>
  </si>
  <si>
    <t>颁发单位</t>
  </si>
  <si>
    <t>得分</t>
  </si>
  <si>
    <r>
      <rPr>
        <b/>
        <sz val="10"/>
        <rFont val="宋体"/>
        <charset val="134"/>
      </rPr>
      <t>⑴</t>
    </r>
    <r>
      <rPr>
        <b/>
        <sz val="10"/>
        <rFont val="Times New Roman"/>
        <charset val="0"/>
      </rPr>
      <t xml:space="preserve"> </t>
    </r>
    <r>
      <rPr>
        <b/>
        <sz val="10"/>
        <rFont val="宋体"/>
        <charset val="134"/>
      </rPr>
      <t>学术研讨会及征文项目分</t>
    </r>
  </si>
  <si>
    <r>
      <rPr>
        <b/>
        <sz val="9"/>
        <rFont val="宋体"/>
        <charset val="134"/>
      </rPr>
      <t>⑵</t>
    </r>
    <r>
      <rPr>
        <b/>
        <sz val="9"/>
        <rFont val="Times New Roman"/>
        <charset val="0"/>
      </rPr>
      <t xml:space="preserve">  </t>
    </r>
    <r>
      <rPr>
        <b/>
        <sz val="9"/>
        <rFont val="宋体"/>
        <charset val="134"/>
      </rPr>
      <t>其他科研类参加分</t>
    </r>
    <r>
      <rPr>
        <b/>
        <sz val="9"/>
        <rFont val="Times New Roman"/>
        <charset val="0"/>
      </rPr>
      <t xml:space="preserve">     </t>
    </r>
  </si>
  <si>
    <t>（3）学院讲座加分（依据综测第八条（五）4加分）</t>
  </si>
  <si>
    <t>扣分事项</t>
  </si>
  <si>
    <t>应扣分</t>
  </si>
  <si>
    <r>
      <rPr>
        <b/>
        <sz val="10"/>
        <rFont val="宋体"/>
        <charset val="134"/>
      </rPr>
      <t>⑴</t>
    </r>
    <r>
      <rPr>
        <b/>
        <sz val="10"/>
        <rFont val="Times New Roman"/>
        <charset val="0"/>
      </rPr>
      <t xml:space="preserve"> </t>
    </r>
    <r>
      <rPr>
        <b/>
        <sz val="10"/>
        <rFont val="宋体"/>
        <charset val="134"/>
      </rPr>
      <t>竞赛加分</t>
    </r>
  </si>
  <si>
    <t>⑵ 社会实践分</t>
  </si>
  <si>
    <t>⑶ 学生干部工作奖励分</t>
  </si>
  <si>
    <r>
      <rPr>
        <b/>
        <sz val="10"/>
        <rFont val="宋体"/>
        <charset val="134"/>
      </rPr>
      <t>⑷</t>
    </r>
    <r>
      <rPr>
        <b/>
        <sz val="10"/>
        <rFont val="Times New Roman"/>
        <charset val="0"/>
      </rPr>
      <t xml:space="preserve"> </t>
    </r>
    <r>
      <rPr>
        <b/>
        <sz val="10"/>
        <rFont val="宋体"/>
        <charset val="134"/>
      </rPr>
      <t>其他奖励</t>
    </r>
  </si>
  <si>
    <r>
      <rPr>
        <b/>
        <sz val="10"/>
        <rFont val="宋体"/>
        <charset val="134"/>
      </rPr>
      <t>论文名</t>
    </r>
    <r>
      <rPr>
        <sz val="10"/>
        <color indexed="10"/>
        <rFont val="宋体"/>
        <charset val="134"/>
      </rPr>
      <t>(注明所在刊物名称、刊号、刊物级别、第几作者)</t>
    </r>
  </si>
  <si>
    <t>发表年月</t>
  </si>
  <si>
    <r>
      <rPr>
        <b/>
        <sz val="10"/>
        <rFont val="宋体"/>
        <charset val="134"/>
      </rPr>
      <t>课题名</t>
    </r>
    <r>
      <rPr>
        <sz val="10"/>
        <color indexed="10"/>
        <rFont val="宋体"/>
        <charset val="134"/>
      </rPr>
      <t>（注明参研身份：主研or参研）</t>
    </r>
  </si>
  <si>
    <t>课题结项时间</t>
  </si>
  <si>
    <r>
      <rPr>
        <b/>
        <sz val="10"/>
        <rFont val="宋体"/>
        <charset val="134"/>
      </rPr>
      <t>项目名</t>
    </r>
    <r>
      <rPr>
        <sz val="10"/>
        <color indexed="10"/>
        <rFont val="宋体"/>
        <charset val="134"/>
      </rPr>
      <t>（注明参加身份主研or参研、第几作者）</t>
    </r>
  </si>
  <si>
    <t>活动时间</t>
  </si>
  <si>
    <t>名称</t>
  </si>
  <si>
    <t>参赛项目</t>
  </si>
  <si>
    <t>获奖情况</t>
  </si>
  <si>
    <t>实践项目</t>
  </si>
  <si>
    <t>职务</t>
  </si>
  <si>
    <t>获奖事项</t>
  </si>
  <si>
    <t>刘琪</t>
  </si>
  <si>
    <t>224030105005</t>
  </si>
  <si>
    <t>预备党员</t>
  </si>
  <si>
    <t>1.《数据交易信赖保护的模式革新与规则适配》一文收录于中国科学技术法学2026年年会论文集（2026年6月 独作 国家级收录 4分）
2.《股东出资义务加速到期请求权行使条件及清偿规则》一文收录于中国商业法学年会2026年年会论文集 （2026年5月 独作 国家级收录 4分）
3.《深度伪造技术下的人格侵权侵害风险与法律规制路径》一文收录于中国国际法学会2026年年会论文集（2026年4月 独作 国家级收录 4分）
4.《人工智能视域下新就业形态与劳动者权益保障路径研究》收录于2026年陕西省法律文化研究会论文集（2026年7月 独作 省级收录 2分）
5.《破局所有权确权依赖：企业数据使用权范式探索》被2025年北京市网络法学年会暨“数智法治与数字经济高质量发展”论文大赛论文集收录（2026年8月 独作 省级收录 2分）
6.《破产管理人的合同解除权限制》一文收录于第十届中原破产法论坛暨河南省破产法学2026年年会论文集（2026年7月 独作 省级收录 2分）</t>
  </si>
  <si>
    <t>学术沙龙</t>
  </si>
  <si>
    <t>学院讲座15次</t>
  </si>
  <si>
    <t>上限4分
，计4分</t>
  </si>
  <si>
    <t>(1)西南财经
大学法学院
2026年才艺
大赛第三名
(2)2026年光华创新创业大赛暨中国国际大学生创新大赛晋级校内选拔赛</t>
  </si>
  <si>
    <t xml:space="preserve">  法援实
践项
目6次</t>
  </si>
  <si>
    <t>3分</t>
  </si>
  <si>
    <t>西财法院行政中心部长兼站社长</t>
  </si>
  <si>
    <t>四川省
大学生
综合素质
A级证书</t>
  </si>
  <si>
    <t>省级表彰</t>
  </si>
  <si>
    <t>阳光</t>
  </si>
  <si>
    <t>224030105003</t>
  </si>
  <si>
    <t>中共党员</t>
  </si>
  <si>
    <t>《数据交易视阈下违约获益赔偿的归责原则反思》《砚湖法学+》2026年第1期普刊（成都理工大学创）独作</t>
  </si>
  <si>
    <r>
      <rPr>
        <sz val="10"/>
        <rFont val="Times New Roman"/>
        <charset val="134"/>
      </rPr>
      <t>26</t>
    </r>
    <r>
      <rPr>
        <sz val="10"/>
        <rFont val="宋体"/>
        <charset val="134"/>
      </rPr>
      <t>年大湾区法商青年论坛二等奖国家级独作</t>
    </r>
  </si>
  <si>
    <t>1、26年广东省民营经济法治研究会（论文收录）省级 独作
2、26年广西民法学研究会（论文收录） 优秀奖</t>
  </si>
  <si>
    <t>1、2026年5月
2、2026年7月</t>
  </si>
  <si>
    <t>沙龙</t>
  </si>
  <si>
    <t xml:space="preserve">讲座  </t>
  </si>
  <si>
    <t>党支部书记</t>
  </si>
  <si>
    <t>李迅</t>
  </si>
  <si>
    <t>224030101001</t>
  </si>
  <si>
    <t>共青团员</t>
  </si>
  <si>
    <t>（1）《论夫妻财产处分规则之理论路径与规范构造》，发表于《华东政法大学学报》2025年增刊，CN31-2005/D，C级，独作；（2）《论债权⼈撤销权规范之法律续造——以〈合同编通则解释〉第46条第1款为中⼼》，发表于《中山大学青年法律评论》2025年第1卷（总第13卷），ISBN（图书书号）978‑7‑5244‑1646‑3，普刊，独作</t>
  </si>
  <si>
    <t>无</t>
  </si>
  <si>
    <t>普法志愿活动4次，提供法援咨询2次</t>
  </si>
  <si>
    <t>法律援助中心办案中心部长</t>
  </si>
  <si>
    <t>吴奕锐</t>
  </si>
  <si>
    <t>224030103001</t>
  </si>
  <si>
    <t>规范性文件备案审查（参研）</t>
  </si>
  <si>
    <t>2026.4.3</t>
  </si>
  <si>
    <t>沙龙2次</t>
  </si>
  <si>
    <t>讲座9次</t>
  </si>
  <si>
    <t>法援：公众号推文0.1</t>
  </si>
  <si>
    <t>法学院研究生会主席</t>
  </si>
  <si>
    <t>唐楠</t>
  </si>
  <si>
    <t>224030105014</t>
  </si>
  <si>
    <t>学术沙龙3次</t>
  </si>
  <si>
    <t>讲座12次</t>
  </si>
  <si>
    <t>24级硕士研究生第一党支部组织委员</t>
  </si>
  <si>
    <t>李赞赞</t>
  </si>
  <si>
    <t>224030104007</t>
  </si>
  <si>
    <t>学院讲座9次</t>
  </si>
  <si>
    <t>文体部部长</t>
  </si>
  <si>
    <t>优秀共产党员</t>
  </si>
  <si>
    <t>校级</t>
  </si>
  <si>
    <t>刘露阳</t>
  </si>
  <si>
    <t>224030105015</t>
  </si>
  <si>
    <t>学术讲座7次</t>
  </si>
  <si>
    <t>学习委员</t>
  </si>
  <si>
    <t>陈春季</t>
  </si>
  <si>
    <t>224030105008</t>
  </si>
  <si>
    <t>1.讲座汇总次数7次（可参加14次，4.29红色研学冲突一次）；2.沙龙3次</t>
  </si>
  <si>
    <t>讲座3.10、3.27、4.10、4.10、4.28、5.19、6.2；沙龙4.7、5.15、5.26</t>
  </si>
  <si>
    <t>法律援助咨询和志愿活动2次</t>
  </si>
  <si>
    <t>法律援助站办案中心干事</t>
  </si>
  <si>
    <t>雍睿</t>
  </si>
  <si>
    <t>224030104004</t>
  </si>
  <si>
    <t>班级班长</t>
  </si>
  <si>
    <t>孙玉琳</t>
  </si>
  <si>
    <t>224030105004</t>
  </si>
  <si>
    <t>2次</t>
  </si>
  <si>
    <t>1分</t>
  </si>
  <si>
    <t>讲座</t>
  </si>
  <si>
    <t>14次</t>
  </si>
  <si>
    <t>龚媛茜</t>
  </si>
  <si>
    <t>224030105006</t>
  </si>
  <si>
    <t>“数智法治与数字经济高质量发展”论文大赛参研，第一作者</t>
  </si>
  <si>
    <t>法律援助站干事</t>
  </si>
  <si>
    <t>田昊驰</t>
  </si>
  <si>
    <t>224030103004</t>
  </si>
  <si>
    <t>讲座6次</t>
  </si>
  <si>
    <t>研究生会秘书部部长</t>
  </si>
  <si>
    <t>张慧爽</t>
  </si>
  <si>
    <t>224030105010</t>
  </si>
  <si>
    <t>团支书</t>
  </si>
  <si>
    <t>校级优秀共青团干部</t>
  </si>
  <si>
    <t>王慧勤</t>
  </si>
  <si>
    <t>224030105011</t>
  </si>
  <si>
    <t>横县救灾活动</t>
  </si>
  <si>
    <t>黄敏</t>
  </si>
  <si>
    <t>224030101003</t>
  </si>
  <si>
    <t>群众</t>
  </si>
  <si>
    <t>2026西财校庆101周年迷你马拉松</t>
  </si>
  <si>
    <t>第四名</t>
  </si>
  <si>
    <t>刘骄</t>
  </si>
  <si>
    <t>224030104001</t>
  </si>
  <si>
    <t>柳林研会文体部主席</t>
  </si>
  <si>
    <t>叶伟业</t>
  </si>
  <si>
    <t>224030104006</t>
  </si>
  <si>
    <t>光华杯男足0.4；女足后备0.8；炜衡杯1.6</t>
  </si>
  <si>
    <t>孟书伊</t>
  </si>
  <si>
    <t>224030104002</t>
  </si>
  <si>
    <t>党支部宣传委员</t>
  </si>
  <si>
    <t>廖擎天</t>
  </si>
  <si>
    <t>224030105009</t>
  </si>
  <si>
    <t>光华杯足球赛、炜衡杯</t>
  </si>
  <si>
    <t>光华杯参赛；炜衡杯第四名（团体✖️0.4)</t>
  </si>
  <si>
    <t>朱厚霖</t>
  </si>
  <si>
    <t>224030105012</t>
  </si>
  <si>
    <t>讲座5次</t>
  </si>
  <si>
    <t>杨瑜</t>
  </si>
  <si>
    <t>224030103003</t>
  </si>
  <si>
    <t>何杨</t>
  </si>
  <si>
    <t>224030105001</t>
  </si>
  <si>
    <t>中国保险学会2025年度课题《融资性保证保险的法律适用冲突及其司法调试》（参研）</t>
  </si>
  <si>
    <t>2026.5.8</t>
  </si>
  <si>
    <t>李晓敏</t>
  </si>
  <si>
    <t>224030101002</t>
  </si>
  <si>
    <t>讲座4次</t>
  </si>
  <si>
    <t>屈怡敏</t>
  </si>
  <si>
    <t>224030101004</t>
  </si>
  <si>
    <t>夏楚涵</t>
  </si>
  <si>
    <t>224030103002</t>
  </si>
  <si>
    <t>江世涵</t>
  </si>
  <si>
    <t>224030104003</t>
  </si>
  <si>
    <t>胡倩</t>
  </si>
  <si>
    <t>224030104005</t>
  </si>
  <si>
    <t>唐丹</t>
  </si>
  <si>
    <t>224030104008</t>
  </si>
  <si>
    <t>俞文杰</t>
  </si>
  <si>
    <t>224030105002</t>
  </si>
  <si>
    <t>王雪瑞</t>
  </si>
  <si>
    <t>224030105007</t>
  </si>
  <si>
    <t>江瑞东</t>
  </si>
  <si>
    <t>224030105013</t>
  </si>
  <si>
    <t xml:space="preserve">共青团员 </t>
  </si>
  <si>
    <t>王瀚立</t>
  </si>
  <si>
    <t>2240301Z2001</t>
  </si>
  <si>
    <t>李彦霓</t>
  </si>
  <si>
    <t>2240301Z2002</t>
  </si>
  <si>
    <r>
      <rPr>
        <b/>
        <sz val="12"/>
        <rFont val="宋体"/>
        <charset val="134"/>
      </rPr>
      <t xml:space="preserve">  </t>
    </r>
    <r>
      <rPr>
        <b/>
        <sz val="12"/>
        <color rgb="FFFF0000"/>
        <rFont val="宋体"/>
        <charset val="134"/>
      </rPr>
      <t xml:space="preserve">   2024级学硕2班 </t>
    </r>
    <r>
      <rPr>
        <b/>
        <sz val="12"/>
        <rFont val="宋体"/>
        <charset val="134"/>
      </rPr>
      <t xml:space="preserve">班级总人数 </t>
    </r>
    <r>
      <rPr>
        <b/>
        <sz val="12"/>
        <color rgb="FFFF0000"/>
        <rFont val="宋体"/>
        <charset val="134"/>
      </rPr>
      <t xml:space="preserve"> 33</t>
    </r>
  </si>
  <si>
    <t>白文天</t>
  </si>
  <si>
    <t>2240301Z1001</t>
  </si>
  <si>
    <t>6.18泰和泰律所颁奖典礼暨访企拓岗活动</t>
  </si>
  <si>
    <t>2026.6.18</t>
  </si>
  <si>
    <t>2026年博学杯羽毛球赛、2026年炜衡杯足球赛、2026年光华杯足球赛</t>
  </si>
  <si>
    <t>亚军、第四名、小组赛</t>
  </si>
  <si>
    <t>班级文体生活委员</t>
  </si>
  <si>
    <t>素质拓展奖励满分为10分，当出现超过10分时先计10分，按超出部分剩余分 ×0.3计入总分。</t>
  </si>
  <si>
    <t>刘羽晨</t>
  </si>
  <si>
    <t>224030108003</t>
  </si>
  <si>
    <t>柳林杯羽毛球比赛、
博学杯羽毛球比赛</t>
  </si>
  <si>
    <t>第三、
第二</t>
  </si>
  <si>
    <t>缪佩伶</t>
  </si>
  <si>
    <t>224030107010</t>
  </si>
  <si>
    <t>2次沙龙</t>
  </si>
  <si>
    <t>8次讲座</t>
  </si>
  <si>
    <t>校研会文体部部长</t>
  </si>
  <si>
    <t>校级优秀共青团员</t>
  </si>
  <si>
    <t>崔梦兰</t>
  </si>
  <si>
    <t>224030107011</t>
  </si>
  <si>
    <t>2025-2026学年第二学期</t>
  </si>
  <si>
    <t>法学院党建工作站秘书部部长</t>
  </si>
  <si>
    <t>赵小宇</t>
  </si>
  <si>
    <t>224030107008</t>
  </si>
  <si>
    <t>4.7涉外非诉律师的职业发展与思考——以学姐的成长样本为例</t>
  </si>
  <si>
    <t>学院讲座</t>
  </si>
  <si>
    <t>6场</t>
  </si>
  <si>
    <t>“逐梦杨帆”大学生社会实践</t>
  </si>
  <si>
    <t>班级团支书</t>
  </si>
  <si>
    <t>优秀班干部</t>
  </si>
  <si>
    <t>石佳文</t>
  </si>
  <si>
    <t>2240301Z1002</t>
  </si>
  <si>
    <t>党建宣传部副部长</t>
  </si>
  <si>
    <t>羽毛球赛啦啦队</t>
  </si>
  <si>
    <t>马怡笑</t>
  </si>
  <si>
    <t>224030107007</t>
  </si>
  <si>
    <t>大学生职业生涯规划成果展演，泰和泰律所颁奖典礼暨访企拓岗活动</t>
  </si>
  <si>
    <t>《金牧锦扬法学就业提升计划之国际化背景下法律人的成长与执业》，《人工智能立法的几个基础性问题》GMS，《法学生在银行业的就业形势分析》，《中国法治实务大讲堂第七讲》，《&lt;金融法（草案）&gt;中金融风险处置责任的央地划分》GMS，《行政协议纠纷及其救济》，《中国寿险行业发展及法科生的跨界职业新航道》，《“法偿性存款”：新形势下数字人民币的法律分析》GMS，《中国金融体系与资本市场全景解析》，《职业生涯规划指导讲座》，《中国经济法学自主知识体系的探索与实践》，《求职经验分享会》</t>
  </si>
  <si>
    <t>03.10</t>
  </si>
  <si>
    <t xml:space="preserve"> </t>
  </si>
  <si>
    <t>王佳雪</t>
  </si>
  <si>
    <t>2240301Z1004</t>
  </si>
  <si>
    <t>何咏</t>
  </si>
  <si>
    <t>224030107012</t>
  </si>
  <si>
    <t>讲座（6/15）</t>
  </si>
  <si>
    <t>王梓璇</t>
  </si>
  <si>
    <t>224030107003</t>
  </si>
  <si>
    <t>基础讲座5次、讲座5次</t>
  </si>
  <si>
    <t>梅朵</t>
  </si>
  <si>
    <t>224030106001</t>
  </si>
  <si>
    <t>3.27《法学生在银行业的就业形势分析》
4.3《中国法治实务大讲堂第七讲》
5.9《中国金融体系与资本市场全景解析》
5.19《职业生涯规划指导讲座》
5.27《求职经验分享会》</t>
  </si>
  <si>
    <t>梁颖欣</t>
  </si>
  <si>
    <t>224030106003</t>
  </si>
  <si>
    <t>讲座8此</t>
  </si>
  <si>
    <t>石欣宇</t>
  </si>
  <si>
    <t>224030106004</t>
  </si>
  <si>
    <t>5.15大学生职业生涯规划成果展演   5.26西南财大第十五届国家奖学金暨校园奖学金颁奖典礼</t>
  </si>
  <si>
    <t>4.3《中国法治实务大讲堂第七讲》4.10《&lt;金融法（草案）&gt;中金融风险处置责任的央地划分》GMS 4.10《行政协议纠纷及其救济》4.21《中国寿险行业发展及法科生的跨界职业新航道》4.29《“法偿性存款”：新形势下数字人民币的法律分析》GMS 5.9《中国金融体系与资本市场全景解析》5.27《求职经验分享会》6.2《我的职业经历与体会》</t>
  </si>
  <si>
    <t>王嘉莉</t>
  </si>
  <si>
    <t>2240301Z1005</t>
  </si>
  <si>
    <t>校级五四优秀共青团员</t>
  </si>
  <si>
    <t>法学院研会学术部部长</t>
  </si>
  <si>
    <t>靳舒屹</t>
  </si>
  <si>
    <t>2240201Z1001</t>
  </si>
  <si>
    <t>校研究生会学术部部长</t>
  </si>
  <si>
    <t>刘芷彤</t>
  </si>
  <si>
    <t>224030106005</t>
  </si>
  <si>
    <t>沙龙1次</t>
  </si>
  <si>
    <t>讲座7次</t>
  </si>
  <si>
    <t>贾昕</t>
  </si>
  <si>
    <t>224030108001</t>
  </si>
  <si>
    <t>班长</t>
  </si>
  <si>
    <t>杨圩卉浠</t>
  </si>
  <si>
    <t>224030106002</t>
  </si>
  <si>
    <t>《行政协议纠纷及其救济》
《法偿性存款：新形势下数字人民币的法律分析》
《中国经济法学自主知识体系的探索与实践》
《求职经验分享会》
《AI时代劳动法的境况与应对》</t>
  </si>
  <si>
    <t>唐曼娜</t>
  </si>
  <si>
    <t>224030106007</t>
  </si>
  <si>
    <t>《法学生在银行业的就业形势分析》
《职业生涯规划指导讲座》</t>
  </si>
  <si>
    <t>学生党建干部部长</t>
  </si>
  <si>
    <t>周国红</t>
  </si>
  <si>
    <t>224030107004</t>
  </si>
  <si>
    <t>团员</t>
  </si>
  <si>
    <t>6次</t>
  </si>
  <si>
    <t>谭钧文</t>
  </si>
  <si>
    <t>2240301Z1006</t>
  </si>
  <si>
    <t>组织委员</t>
  </si>
  <si>
    <t>王思茹</t>
  </si>
  <si>
    <t>224030107001</t>
  </si>
  <si>
    <t>法律援助中心办案中心志愿服务</t>
  </si>
  <si>
    <t>法律援助中心办案中心办案中心干事</t>
  </si>
  <si>
    <t>杨智签</t>
  </si>
  <si>
    <t>224030109001</t>
  </si>
  <si>
    <t>参研-第十二届“治蜀兴川”法治论坛论文</t>
  </si>
  <si>
    <t>吕志雄</t>
  </si>
  <si>
    <t>224030106006</t>
  </si>
  <si>
    <t>杜雨露</t>
  </si>
  <si>
    <t>224030107002</t>
  </si>
  <si>
    <t>薛耀辉</t>
  </si>
  <si>
    <t>224030107005</t>
  </si>
  <si>
    <t>金雨欣</t>
  </si>
  <si>
    <t>224030107006</t>
  </si>
  <si>
    <t>张佳琦</t>
  </si>
  <si>
    <t>224030107009</t>
  </si>
  <si>
    <t>雷海艺</t>
  </si>
  <si>
    <t>224030108002</t>
  </si>
  <si>
    <t>任嘉琪</t>
  </si>
  <si>
    <t>224030109002</t>
  </si>
  <si>
    <t>谷姗珊</t>
  </si>
  <si>
    <t>224030109004</t>
  </si>
  <si>
    <t>侯运喜</t>
  </si>
  <si>
    <t>2240301Z1003</t>
  </si>
  <si>
    <t>彭正可</t>
  </si>
  <si>
    <t>224030109003</t>
  </si>
  <si>
    <r>
      <rPr>
        <b/>
        <sz val="12"/>
        <color rgb="FF000000"/>
        <rFont val="宋体"/>
        <charset val="134"/>
      </rPr>
      <t xml:space="preserve">  </t>
    </r>
    <r>
      <rPr>
        <b/>
        <sz val="12"/>
        <color rgb="FFFF0000"/>
        <rFont val="宋体"/>
        <charset val="134"/>
      </rPr>
      <t xml:space="preserve">   2025级1班 </t>
    </r>
    <r>
      <rPr>
        <b/>
        <sz val="12"/>
        <color rgb="FF000000"/>
        <rFont val="宋体"/>
        <charset val="134"/>
      </rPr>
      <t xml:space="preserve">班级总人数 </t>
    </r>
    <r>
      <rPr>
        <b/>
        <sz val="12"/>
        <color rgb="FFFF0000"/>
        <rFont val="宋体"/>
        <charset val="134"/>
      </rPr>
      <t xml:space="preserve"> 33人</t>
    </r>
  </si>
  <si>
    <t>三、素质拓展</t>
  </si>
  <si>
    <t>备注（主要是不算分的项目备注）</t>
  </si>
  <si>
    <r>
      <rPr>
        <b/>
        <sz val="10"/>
        <rFont val="Times New Roman"/>
        <charset val="134"/>
      </rPr>
      <t>1</t>
    </r>
    <r>
      <rPr>
        <b/>
        <sz val="10"/>
        <rFont val="宋体"/>
        <charset val="134"/>
      </rPr>
      <t>、基础分（</t>
    </r>
    <r>
      <rPr>
        <b/>
        <sz val="10"/>
        <rFont val="Times New Roman"/>
        <charset val="134"/>
      </rPr>
      <t>10</t>
    </r>
    <r>
      <rPr>
        <b/>
        <sz val="10"/>
        <rFont val="宋体"/>
        <charset val="134"/>
      </rPr>
      <t xml:space="preserve">分） </t>
    </r>
  </si>
  <si>
    <r>
      <rPr>
        <b/>
        <sz val="10"/>
        <rFont val="宋体"/>
        <charset val="134"/>
      </rPr>
      <t>⑴</t>
    </r>
    <r>
      <rPr>
        <b/>
        <sz val="10"/>
        <rFont val="Times New Roman"/>
        <charset val="134"/>
      </rPr>
      <t xml:space="preserve">  </t>
    </r>
    <r>
      <rPr>
        <b/>
        <sz val="10"/>
        <rFont val="宋体"/>
        <charset val="134"/>
      </rPr>
      <t xml:space="preserve">发表专业论文 </t>
    </r>
  </si>
  <si>
    <r>
      <rPr>
        <b/>
        <sz val="10"/>
        <rFont val="宋体"/>
        <charset val="134"/>
      </rPr>
      <t>⑴</t>
    </r>
    <r>
      <rPr>
        <b/>
        <sz val="10"/>
        <rFont val="Times New Roman"/>
        <charset val="134"/>
      </rPr>
      <t xml:space="preserve"> </t>
    </r>
    <r>
      <rPr>
        <b/>
        <sz val="10"/>
        <rFont val="宋体"/>
        <charset val="134"/>
      </rPr>
      <t>学术研讨会及征文项目分</t>
    </r>
  </si>
  <si>
    <r>
      <rPr>
        <b/>
        <sz val="9"/>
        <rFont val="宋体"/>
        <charset val="134"/>
      </rPr>
      <t>⑵</t>
    </r>
    <r>
      <rPr>
        <b/>
        <sz val="9"/>
        <rFont val="Times New Roman"/>
        <charset val="134"/>
      </rPr>
      <t xml:space="preserve">  </t>
    </r>
    <r>
      <rPr>
        <b/>
        <sz val="9"/>
        <rFont val="宋体"/>
        <charset val="134"/>
      </rPr>
      <t>其他科研类参加分</t>
    </r>
    <r>
      <rPr>
        <b/>
        <sz val="9"/>
        <rFont val="Times New Roman"/>
        <charset val="134"/>
      </rPr>
      <t xml:space="preserve">     </t>
    </r>
  </si>
  <si>
    <r>
      <rPr>
        <b/>
        <sz val="10"/>
        <rFont val="宋体"/>
        <charset val="134"/>
      </rPr>
      <t>⑴</t>
    </r>
    <r>
      <rPr>
        <b/>
        <sz val="10"/>
        <rFont val="Times New Roman"/>
        <charset val="134"/>
      </rPr>
      <t xml:space="preserve"> </t>
    </r>
    <r>
      <rPr>
        <b/>
        <sz val="10"/>
        <rFont val="宋体"/>
        <charset val="134"/>
      </rPr>
      <t>竞赛加分</t>
    </r>
  </si>
  <si>
    <r>
      <rPr>
        <b/>
        <sz val="10"/>
        <rFont val="宋体"/>
        <charset val="134"/>
      </rPr>
      <t>⑷</t>
    </r>
    <r>
      <rPr>
        <b/>
        <sz val="10"/>
        <rFont val="Times New Roman"/>
        <charset val="134"/>
      </rPr>
      <t xml:space="preserve"> </t>
    </r>
    <r>
      <rPr>
        <b/>
        <sz val="10"/>
        <rFont val="宋体"/>
        <charset val="134"/>
      </rPr>
      <t>其他奖励</t>
    </r>
  </si>
  <si>
    <t>喻临远</t>
  </si>
  <si>
    <t>1.参研：成都市人大常委会《成都市基层产权流转交易管理办法（试行）》的备案审查；
2.参研：成都市人大常委会《成都市保障性租赁住房运营管理办法》的备案审查；
3.参研：2026年四川省司法厅省政府规章清理项目。</t>
  </si>
  <si>
    <t>12次讲座+3次沙龙</t>
  </si>
  <si>
    <t>1.四川省第十一届大学生艺术展演;
2.2026国家安全知识竞赛;</t>
  </si>
  <si>
    <t>学校篮球赛观赛</t>
  </si>
  <si>
    <t>冉  旭</t>
  </si>
  <si>
    <t>山东省社会科学院发言、4.21《中国寿险行业发展及法科生的跨界职业新航道》、5.19《职业生涯规划指导讲座》、5.27《求职经验分享会》、6.2《我的职业经历与体会》、高质量发展讲座4场（资本市场监管及证券执法概览、地缘冲突下的能源政策解读、产业机遇前瞻、资本市场监管及证券执法概览）</t>
  </si>
  <si>
    <t>法律援助案子4，【清波小学】普法禁毒活动</t>
  </si>
  <si>
    <t>班  长</t>
  </si>
  <si>
    <t xml:space="preserve">优秀研究生、优秀部员
</t>
  </si>
  <si>
    <t>阳  晶</t>
  </si>
  <si>
    <t xml:space="preserve">沙龙：5.15大学生职业生涯规划成果展演
</t>
  </si>
  <si>
    <t xml:space="preserve">5.15
</t>
  </si>
  <si>
    <t xml:space="preserve">《人工智能立法的几个基础性问题》GMS
《法学生在银行业的就业形势分析》
《&lt;金融法（草案）&gt;中金融风险处置责任的央地划分》GMS
《中国寿险行业发展及法科生的跨界职业新航道》
《中国金融体系与资本市场全景解析》
《职业生涯规划指导讲座》
《求职经验分享会》
《我的职业经历与体会》
</t>
  </si>
  <si>
    <t xml:space="preserve">3.27
3.27
4.1
4.21
5.9
5.19
5.27
6.2
</t>
  </si>
  <si>
    <t xml:space="preserve">2026.3.29女篮观赛
2026.3.30光华杯女篮
</t>
  </si>
  <si>
    <t xml:space="preserve">法援-法律咨询
【神仙树社区】学雷锋普法志愿服务活动
【西财柳林校区】消费者权益保护活动
法援-公众号推文
</t>
  </si>
  <si>
    <t xml:space="preserve">柳林研会文体部
法律援助站干事
25级学硕党支部支委纪检委员
柳林校区班委25级
</t>
  </si>
  <si>
    <t>2025-2026西南财经大学优秀研究生</t>
  </si>
  <si>
    <t>周可涵</t>
  </si>
  <si>
    <t>沙龙："涉外非诉律师的职业发展与思考——以学姐的成长样本为例
第二届中国数字消费论坛
"</t>
  </si>
  <si>
    <t>4.7
5.17</t>
  </si>
  <si>
    <t xml:space="preserve">《金牧锦扬法学就业提升计划之国际化背景下法律人的成长与执业》
&lt;金融法（草案）&gt;中金融风险处置责任的央地划分》GMS
《中国寿险行业发展及法科生的跨界职业新航道》
《中国经济法学自主知识体系的探索与实践》
《“法偿性存款”：新形势下数字人民币的法律分析》GMS
《求职经验分享会》
《我的职业经历与体会》
《职业生涯规划指导讲座》
</t>
  </si>
  <si>
    <t>3.1
4.1
4.21
5.25
4.29
5.27
6.2
5.19</t>
  </si>
  <si>
    <t xml:space="preserve">迎新志愿者
</t>
  </si>
  <si>
    <t xml:space="preserve">学术部干事
</t>
  </si>
  <si>
    <t>1.四川省司法厅省政府规章清理项目，计分0.08
2.讲座7次，沙龙1次，可参加的讲座基数为15-3=12次。</t>
  </si>
  <si>
    <t>哈建东</t>
  </si>
  <si>
    <t>3、27《人工智能立法的几个基础性问题》GMS、4.3《中国法治实务大讲堂第七讲》、4.10《&lt;金融法（草案）&gt;中金融风险处置责任的央地划分》GMS、4.10《行政协议纠纷及其救济》</t>
  </si>
  <si>
    <t>2025级学术学位研究生党支部书记、研会学术部部员</t>
  </si>
  <si>
    <t>优秀研究生荣誉称号</t>
  </si>
  <si>
    <t>情暖理塘爱心捐赠活动不算作志愿活动加分</t>
  </si>
  <si>
    <t>熊奕博</t>
  </si>
  <si>
    <t>西南财经大学研究生会新媒体宣传部工作人员</t>
  </si>
  <si>
    <t>成都高校法学院系第五届“炜衡杯”足球友谊赛第四名，暨“最佳风采奖”</t>
  </si>
  <si>
    <t>参与邛崃市司法局行政复议座谈会，该项参考老师意见不加分</t>
  </si>
  <si>
    <t>周娟娟</t>
  </si>
  <si>
    <r>
      <rPr>
        <sz val="10.5"/>
        <color rgb="FF000000"/>
        <rFont val="宋体"/>
        <charset val="134"/>
      </rPr>
      <t>《人工智能立法的几个基础性问题》</t>
    </r>
    <r>
      <rPr>
        <sz val="10.5"/>
        <color rgb="FF000000"/>
        <rFont val="Times New Roman"/>
        <charset val="134"/>
      </rPr>
      <t>GMS、《中国寿险行业发展及法科生的跨界职业新航道》、《营养与体重管理》、《中国金融体系与资本市场全景解析》、《职业生涯规划指导讲座》、《中国经济法学自主知识体系的探索与实践》、《我的职业经历与体会》、大学生职业生涯规划成果展演</t>
    </r>
  </si>
  <si>
    <t>法学院党建宣传部干事</t>
  </si>
  <si>
    <r>
      <rPr>
        <sz val="10.5"/>
        <color rgb="FF000000"/>
        <rFont val="Times New Roman"/>
        <charset val="134"/>
      </rPr>
      <t>2026.3.29</t>
    </r>
    <r>
      <rPr>
        <sz val="10.5"/>
        <color rgb="FF000000"/>
        <rFont val="宋体"/>
        <charset val="134"/>
      </rPr>
      <t>女篮观赛、2026.3.30光华杯女篮</t>
    </r>
  </si>
  <si>
    <t>侯尚男</t>
  </si>
  <si>
    <t>《法学生在银行业的就业形势分析》、《中国寿险行业发展及法科生的跨界职业新航道》、《职业生涯规划指导讲座》、《中国经济法学自主知识体系的探索与实践》</t>
  </si>
  <si>
    <t>法律援助中心干事</t>
  </si>
  <si>
    <t>优秀研究生</t>
  </si>
  <si>
    <t xml:space="preserve">"成都市人大常委会《关于贯彻&lt;四川省国有土地上房屋征收
与补偿条例&gt;的通知》（成办规〔2026〕2号）备案审查" 3.1-3.9；
四川省2026年省级规章清理 7.8-8.22。（分数是经过评议小组协商，计算后的结果）；
</t>
  </si>
  <si>
    <t>邓依妮</t>
  </si>
  <si>
    <t>3.27《人工智能立法的几个基础性问题》、       4.10《&lt;金融法（草案）&gt;中金融风险处置责任的央地划分》、4.29《“法偿性存款”：新形势下数字人民币的法律分析》、5.19《职业生涯规划指导讲座》、6.2《我的职业经历与体会》、患者流动与医疗质量分化：心脏病医疗服务市场中的良性与恶性循环讲座、资本市场监管及证券执法概览讲座</t>
  </si>
  <si>
    <t>2026年“井冈情.中国梦”全国大学生暑期社会实践活动</t>
  </si>
  <si>
    <t>法学院研会文体部干事</t>
  </si>
  <si>
    <t>为各类参赛项目的同学作为拉拉队加油助威</t>
  </si>
  <si>
    <t>靳  桢</t>
  </si>
  <si>
    <t>1.涉外非诉律师的职业发展与思考——以学姐的成长样本为例
2.四川省司法厅省政府规章清理项目</t>
  </si>
  <si>
    <t>《金牧锦扬法学就业提升计划之国际化背景下法律人的成长与执业》《人工智能立法的几个基础性问题》GMS《中国法治实务大讲堂第七讲》《&lt;金融法（草案）&gt;中金融风险处置责任的央地划分》GMS《中国寿险行业发展及法科生的跨界职业新航道》《中国金融体系与资本市场全景解析》《职业生涯规划指导讲座》</t>
  </si>
  <si>
    <t>3.10、3.27、4.3、4.10、4.21、5.9、5.19、</t>
  </si>
  <si>
    <t>柳林研会文体部部员</t>
  </si>
  <si>
    <t>校级比赛提供临时服务次数汇总</t>
  </si>
  <si>
    <t>沈欣怡</t>
  </si>
  <si>
    <t>《人工智能立法的几个基础性问题》GMS、《&lt;金融法（草案）&gt;中金融风险处置责任的央地划分》GMS、《职业生涯规划指导讲座》、《中国经济法学自主知识体系的探索与实践》、《求职经验分享会》、《我的职业经历与体会》</t>
  </si>
  <si>
    <t>3.27、4.10、5.19、5.25、5.27、6.2</t>
  </si>
  <si>
    <t>大学生法律援助案件公民代理实践项目</t>
  </si>
  <si>
    <t>3.30光华杯女篮观赛、5.6女足球观赛</t>
  </si>
  <si>
    <t>讲座未达到基数的三分之一，不予计入</t>
  </si>
  <si>
    <t>陈艺柠</t>
  </si>
  <si>
    <t xml:space="preserve">沙龙：大学生职业生涯规划成果展演
</t>
  </si>
  <si>
    <t>2026.5.15</t>
  </si>
  <si>
    <t xml:space="preserve">金牧锦扬法学就业提升计划之国际化背景下法律人的成长与执业
人工智能立法的几个基础性问题
&lt;金融法（草案）&gt;中金融风险处置责任的央地划分
行政协议纠纷及其救济
</t>
  </si>
  <si>
    <t xml:space="preserve">2026.3.10
2026.3.27
2026.4.10
2026.4.10
</t>
  </si>
  <si>
    <t xml:space="preserve">班级团支书
</t>
  </si>
  <si>
    <t>光华杯女篮</t>
  </si>
  <si>
    <t>拉拉队</t>
  </si>
  <si>
    <t xml:space="preserve">
</t>
  </si>
  <si>
    <t>王南茜</t>
  </si>
  <si>
    <t>1.参与四川省行政复议征文中期指导活动（成都片区）；2.参与四川省凉山彝族自治州条例审查；3.凉山自治州义务教育实施办法</t>
  </si>
  <si>
    <t>校级讲座（7次）：3.27《人工智能立法的几个基础性问题》；3.27《法学生在银行业的就业形势分析》；4.3《中国法治实务大讲堂第七讲》；4.10《行政协议纠纷及其救济》；5.19《职业生涯规划指导讲座》；5.25《中国经济法学自主知识体系的探索与实践》；6.2《我的职业经历与体会》。沙龙（1次）：4.7涉外非诉律师的职业发展与思考——以学姐的成长样本为例</t>
  </si>
  <si>
    <t>吴凯锋</t>
  </si>
  <si>
    <t>第十一届《民法典》施行天府论坛（一作）</t>
  </si>
  <si>
    <t>第二届中国数字消费论坛；消费大数据和消费市场高质量发展；西南财经大学金融学院、中国金融研究院校庆论坛；从研究问题到高水平论文：经济学研究的选题、建模与写作；资本市场监管及证券执法概览；当前中国经济发展形势与政策分析--基于银行战略实践的前沿视角……</t>
  </si>
  <si>
    <t>2026-05-17；2026-05-17；2026-06-07；2026-06-09；2026-06-15；2026-04-26……</t>
  </si>
  <si>
    <t>3.27《人工智能立法的几个基础性问题》GMS、3.27《法学生在银行业的就业形势分析》、4.21《中国寿险行业发展及法科生的跨界职业新航道》、5.9《中国金融体系与资本市场全景解析》、5.19《职业生涯规划指导讲座》、5.25《中国经济法学自主知识体系的探索与实践</t>
  </si>
  <si>
    <t>李世婷</t>
  </si>
  <si>
    <t>（二作）关联企业实质合并破产中非控股股东利益保护</t>
  </si>
  <si>
    <t>【神仙树社区】学雷锋普法志愿服务活动、法援办案</t>
  </si>
  <si>
    <t>1.讲座未达到基数的三分之一，不予计入2.校外志愿服务活动不予计入</t>
  </si>
  <si>
    <t>吕苏航</t>
  </si>
  <si>
    <t>2026迎新法学院志愿者，文艺汇演活动</t>
  </si>
  <si>
    <t>党建宣传部部员</t>
  </si>
  <si>
    <r>
      <rPr>
        <sz val="10.5"/>
        <rFont val="Times New Roman"/>
        <charset val="134"/>
      </rPr>
      <t>5.6</t>
    </r>
    <r>
      <rPr>
        <sz val="10.5"/>
        <rFont val="宋体"/>
        <charset val="134"/>
      </rPr>
      <t>女足球啦啦队</t>
    </r>
  </si>
  <si>
    <t>刘嘉馨</t>
  </si>
  <si>
    <t>3.27《人工智能立法的几个基础性问题》GMS 3月27日 4.10《&lt;金融法（草案）&gt;中金融风险处置责任的央地划分》GMS 4月10日 4.10《行政协议纠纷及其救济》 4月10日 5.19《职业生涯规划指导讲座》 5月19日 5.27《求职经验分享会》 5月27日 6.2《我的职业经历与体会》 6月2日 4.7涉外非诉律师的职业发展与思考——以学姐的成长样本为例 4月7日 5.15大学生职业生涯规划成果展演 5月15日</t>
  </si>
  <si>
    <t>2026光华创新创业大赛</t>
  </si>
  <si>
    <t>校内选拔晋级</t>
  </si>
  <si>
    <t>研会秘书处</t>
  </si>
  <si>
    <t>3.30光华杯女篮观赛</t>
  </si>
  <si>
    <t>熊若鑫</t>
  </si>
  <si>
    <t>四川省司法厅省政府规章清理项目</t>
  </si>
  <si>
    <t>沙龙：《涉外非诉律师的职业发展与思考——以学姐的成长样本为例》、《西南财大第十五届国家奖学金暨校园奖学金颁奖典礼》</t>
  </si>
  <si>
    <t>六次讲座：《法学生在银行业的就业形势分析》、《中国法治实务大讲堂第七讲》、《中国寿险行业发展及法科生的跨界职业新航道》、《AI时代劳动法的境况与应对》、《我的职业经历与体会》《职业生涯规划指导讲座》</t>
  </si>
  <si>
    <t>法学院学术部部员（柳林）</t>
  </si>
  <si>
    <t>刘玙珂</t>
  </si>
  <si>
    <t>《人工智能立法的几个基础性问题》GMS 3.27
《法学生在银行业的就业形势分析》 3.27
《&lt;金融法（草案）&gt;中金融风险处置责任的央地划分》GMS 4.10 
《行政协议纠纷及其救济》 4.10 
《职业生涯规划指导讲座》 5.19
《法学生在银行业的就业形势分析》 3.27；4.10《&lt;金融法（草案）&gt;中金融风险处置责任的央地划分》GMS</t>
  </si>
  <si>
    <t>1。5</t>
  </si>
  <si>
    <t>“青”系桑榆—敬老志愿服务活动 ，青聚锦官城志愿服务活动</t>
  </si>
  <si>
    <t>3.30光华杯女篮啦啦队；
5.6女足球啦啦队；5.11-5.23排协杯排球比赛 ；    “青春当燃，艺动法苑”五四青年才艺大赛</t>
  </si>
  <si>
    <t>屈展羽</t>
  </si>
  <si>
    <t xml:space="preserve">"成都市人大常委会《关于贯彻&lt;四川省国有土地上房屋征收
与补偿条例&gt;的通知》（成办规〔2026〕2号）备案审查" 3.1-3.9；
四川省2026年省级规章清理 7.8-8.22
</t>
  </si>
  <si>
    <t xml:space="preserve">《中国法治实务大讲堂第七讲》 4.3
《职业生涯规划指导讲座》 5.19
《中国经济法学自主知识体系的探索与实践》 5.25
《我的职业经历与体会》 6.2
大学生职业生涯规划成果展演 5.15
</t>
  </si>
  <si>
    <t>王露梓</t>
  </si>
  <si>
    <t>5.15地缘冲突下的能源政策解读、产业机遇前瞻；5.17第二届中国数字消费论坛；3.1《金牧锦扬法学就业提升计划之国际化背景下法律人的成长与执业》；4.1《行政协议纠纷及其救济》；4.29《“法偿性存款”：新形势下数字人民币的法律分析》；5.25《中国经济法学自主知识体系的探索与实践》；5.27《求职经验分享会》</t>
  </si>
  <si>
    <t>谭东荣</t>
  </si>
  <si>
    <t>班级学习委员</t>
  </si>
  <si>
    <t>陶浈浈</t>
  </si>
  <si>
    <t>【神仙树社区】学雷锋普法志愿服务活动</t>
  </si>
  <si>
    <t>3.30光华杯女篮；5.6女足球</t>
  </si>
  <si>
    <t>黄  怡</t>
  </si>
  <si>
    <t>6.23清波小学禁毒普法活动</t>
  </si>
  <si>
    <t>法律援助中心办案中心干事</t>
  </si>
  <si>
    <t>法援办案咨询</t>
  </si>
  <si>
    <t>（10分基础分+10分奖励分+溢出的1.5分*0.3）</t>
  </si>
  <si>
    <t>刘姝晗</t>
  </si>
  <si>
    <t>3.27《人工智能立法的几个基础性问题》、4.10《行政协议纠纷及其救济》、4.28《营养与体重管理》、5.19《职业生涯规划指导讲座》</t>
  </si>
  <si>
    <t>3.29光华杯女篮啦啦队</t>
  </si>
  <si>
    <t>曾蒙芝</t>
  </si>
  <si>
    <t>3.30光华杯女篮</t>
  </si>
  <si>
    <t>啦啦队</t>
  </si>
  <si>
    <t>叶海娅</t>
  </si>
  <si>
    <t>法学院2025级学硕支部组织委员</t>
  </si>
  <si>
    <t>光华杯足球赛</t>
  </si>
  <si>
    <t>杨家辉</t>
  </si>
  <si>
    <r>
      <rPr>
        <sz val="10"/>
        <color rgb="FF000000"/>
        <rFont val="宋体"/>
        <charset val="134"/>
      </rPr>
      <t>6.27</t>
    </r>
    <r>
      <rPr>
        <sz val="10.5"/>
        <color rgb="FF000000"/>
        <rFont val="宋体"/>
        <charset val="134"/>
      </rPr>
      <t>儿童保护月的宣传活动</t>
    </r>
  </si>
  <si>
    <t>法援办案中心干事</t>
  </si>
  <si>
    <t>张  丹</t>
  </si>
  <si>
    <t xml:space="preserve"> 医方紧急救治正当性理论之不足及其法律应对研究</t>
  </si>
  <si>
    <t>3.30 光华杯女篮啦啦队</t>
  </si>
  <si>
    <t>余朝萍</t>
  </si>
  <si>
    <t>26 西南财大第十五届国家奖学金暨校园奖学金颁奖典礼</t>
  </si>
  <si>
    <t>5月26日18.30</t>
  </si>
  <si>
    <t>王继晨</t>
  </si>
  <si>
    <t>陈  颖</t>
  </si>
  <si>
    <t>李兴壮</t>
  </si>
  <si>
    <r>
      <rPr>
        <b/>
        <sz val="12"/>
        <color rgb="FFFF0000"/>
        <rFont val="宋体"/>
        <charset val="134"/>
      </rPr>
      <t xml:space="preserve">2025级学硕2班 </t>
    </r>
    <r>
      <rPr>
        <b/>
        <sz val="12"/>
        <rFont val="宋体"/>
        <charset val="134"/>
      </rPr>
      <t>班级总人数 29</t>
    </r>
  </si>
  <si>
    <t>彭麟杰</t>
  </si>
  <si>
    <t>张荠丹</t>
  </si>
  <si>
    <t>225030106003</t>
  </si>
  <si>
    <t>周蔚晟</t>
  </si>
  <si>
    <t>2250201Z1001</t>
  </si>
  <si>
    <t>魏钰妍</t>
  </si>
  <si>
    <t>2250301Z2001</t>
  </si>
  <si>
    <t>党员</t>
  </si>
  <si>
    <t>凌敏琪</t>
  </si>
  <si>
    <t>225030109001</t>
  </si>
  <si>
    <t>郑家琪</t>
  </si>
  <si>
    <t>校艺术团成员</t>
  </si>
  <si>
    <t>谢权威</t>
  </si>
  <si>
    <t>四川省第五届 “贡嘎杯” 青少年校园排球联赛</t>
  </si>
  <si>
    <t>省级一等奖</t>
  </si>
  <si>
    <t>许佳玉</t>
  </si>
  <si>
    <t>2250301Z1001</t>
  </si>
  <si>
    <t>廖红燕</t>
  </si>
  <si>
    <t>225030108001</t>
  </si>
  <si>
    <t>游一帆</t>
  </si>
  <si>
    <t>225030106001</t>
  </si>
  <si>
    <t xml:space="preserve">3.10《金牧锦扬法学就业提升计划之国际化背景下法律人的成长与执业》
4.10《行政协议纠纷及其救济》
4.28《营养与体重管理》
5.9《中国金融体系与资本市场全景解析》
5.27《求职经验分享会》
6.2《我的职业经历与体会》
</t>
  </si>
  <si>
    <t>刘春晓</t>
  </si>
  <si>
    <t>225030109002</t>
  </si>
  <si>
    <t>刘怿恺</t>
  </si>
  <si>
    <t>225030107005</t>
  </si>
  <si>
    <t>陈芝含</t>
  </si>
  <si>
    <t>225030107011</t>
  </si>
  <si>
    <t>泰和泰律所颁奖典礼暨访企拓岗活动</t>
  </si>
  <si>
    <t>新媒体中心部员</t>
  </si>
  <si>
    <t>3.29女篮啦啦队、5.6女足球啦啦队、“优秀研究生”荣誉称号</t>
  </si>
  <si>
    <t>董婧雯</t>
  </si>
  <si>
    <t>225030107007</t>
  </si>
  <si>
    <r>
      <rPr>
        <sz val="10.5"/>
        <rFont val="Times New Roman"/>
        <charset val="134"/>
      </rPr>
      <t>5.15</t>
    </r>
    <r>
      <rPr>
        <sz val="10.5"/>
        <rFont val="宋体"/>
        <charset val="134"/>
      </rPr>
      <t>、</t>
    </r>
    <r>
      <rPr>
        <sz val="10.5"/>
        <rFont val="Times New Roman"/>
        <charset val="134"/>
      </rPr>
      <t>6.18</t>
    </r>
  </si>
  <si>
    <t>《金牧锦扬法学就业提升计划之国际化背景下法律人的成长与执业》、《法学生在银行业的就业形势分析》、《&lt;金融法（草案）&gt;中金融风险处置责任的央地划分》GMS、《行政协议纠纷及其救济》、《中国寿险行业发展及法科生的跨界职业新航道》、《职业生涯规划指导讲座》、《中国经济法学自主知识体系的探索与实践》、《求职经验分享会》、《我的职业经历与体会》</t>
  </si>
  <si>
    <t>3.10、3.27、4.10、4.10、4.21、5.19、5.25、5.27、6.2</t>
  </si>
  <si>
    <t>提供法律咨询</t>
  </si>
  <si>
    <r>
      <rPr>
        <sz val="10.5"/>
        <rFont val="Times New Roman"/>
        <charset val="134"/>
      </rPr>
      <t>25</t>
    </r>
    <r>
      <rPr>
        <sz val="10.5"/>
        <rFont val="宋体"/>
        <charset val="134"/>
      </rPr>
      <t>学硕</t>
    </r>
    <r>
      <rPr>
        <sz val="10.5"/>
        <rFont val="Times New Roman"/>
        <charset val="134"/>
      </rPr>
      <t>2</t>
    </r>
    <r>
      <rPr>
        <sz val="10.5"/>
        <rFont val="宋体"/>
        <charset val="134"/>
      </rPr>
      <t>班班长</t>
    </r>
  </si>
  <si>
    <t>作为啦啦队加油助威6次、校级优秀研究生荣誉称号</t>
  </si>
  <si>
    <t>李松蔓</t>
  </si>
  <si>
    <t>225030106004</t>
  </si>
  <si>
    <t>3.29女篮啦啦队</t>
  </si>
  <si>
    <t>夏雨阳</t>
  </si>
  <si>
    <t>2250301Z1002</t>
  </si>
  <si>
    <t>王铉尧</t>
  </si>
  <si>
    <t>2250301Z1003</t>
  </si>
  <si>
    <t>刘文博</t>
  </si>
  <si>
    <t>225030107006</t>
  </si>
  <si>
    <r>
      <rPr>
        <sz val="10"/>
        <rFont val="宋体"/>
        <charset val="134"/>
      </rPr>
      <t>3.27《人工智能立法的几个基础性问题》</t>
    </r>
    <r>
      <rPr>
        <sz val="10"/>
        <color rgb="FFFF0000"/>
        <rFont val="宋体"/>
        <charset val="134"/>
      </rPr>
      <t>GMS、4.10《&lt;金融法（草案）&gt;中金融风险处置责任的央地划分》GMS、4.10《行政协议纠纷及其救济》、5.19《职业生涯规划指导讲座》、5.25《中国经济法学自主知识体系的探索与实践》、5.27《求职经验分享会》</t>
    </r>
  </si>
  <si>
    <t>学委</t>
  </si>
  <si>
    <t>“优秀研究生”荣誉称号</t>
  </si>
  <si>
    <t>程秦莒</t>
  </si>
  <si>
    <t>225030106005</t>
  </si>
  <si>
    <t>牛婷杰</t>
  </si>
  <si>
    <t>225030107009</t>
  </si>
  <si>
    <t>论文独作省级三等奖</t>
  </si>
  <si>
    <t>3.10《金牧锦扬法学就业提升计划之国际化背景下法律人的成长与执业》
3.27《法学生在银行业的就业形势分析》
4.10《&lt;金融法（草案）&gt;中金融风险处置责任的央地划分》GMS
4.10《行政协议纠纷及其救济》
4.21《中国寿险行业发展及法科生的跨界职业新航道》
5.9《中国金融体系与资本市场全景解析》
5.19《职业生涯规划指导讲座》
5.25《中国经济法学自主知识体系的探索与实践》
5.27《求职经验分享会》
6.2《我的职业经历与体会》学术沙龙
4.7涉外非诉律师的职业发展与思考——以学姐的成长样本为例
5.12《智能体生态实战讲堂:SwufeAgent平台及NuwaClaw应用全解析》
5.15大学生职业生涯规划成果展演
5.23高质量发展论坛</t>
  </si>
  <si>
    <t>2026.4-2026.6</t>
  </si>
  <si>
    <t>拉拉队加油助威3次、“优秀研究生”荣誉称号</t>
  </si>
  <si>
    <t>丁宏</t>
  </si>
  <si>
    <t>225030107004</t>
  </si>
  <si>
    <t>《人工智能立法的几个基础性问题》、《&lt;金融法（草案）&gt;中金融风险处置责任的央地划分》、《行政协议纠纷及其救济》、《求职经验分享会》</t>
  </si>
  <si>
    <t>陈冬梅</t>
  </si>
  <si>
    <t>225030106007</t>
  </si>
  <si>
    <t>8场讲座：3.10《金牧锦扬法学就业提升计划之国际化背景下法律人的成长与执业》，3.27《人工智能立法的几个基础性问题》GMS，3.27《法学生在银行业的就业形势分析》，4.10《&lt;金融法（草案）&gt;中金融风险处置责任的央地划分》GMS，4.10《行政协议纠纷及其救济》，5.27《求职经验分享会》，5.27《AI时代劳动法的境况与应对》，6.2《我的职业经历与体会》；1次沙龙：5.15大学生职业生涯规划成果展演</t>
  </si>
  <si>
    <t>第二学期</t>
  </si>
  <si>
    <t>生活委员</t>
  </si>
  <si>
    <t>3.29女篮啦啦队助威一次；五四才艺大赛观赛</t>
  </si>
  <si>
    <t>徐蓝贺</t>
  </si>
  <si>
    <t>225030107010</t>
  </si>
  <si>
    <t>张佳</t>
  </si>
  <si>
    <t>225030106002</t>
  </si>
  <si>
    <t>7次讲座：3.27《人工智能立法的几个基础性问题》GMS；3.27《法学生在银行业的就业形势分析》；4.10《&lt;金融法（草案）&gt;中金融风险处置责任的央地划分》GMS；5.9《中国金融体系与资本市场全景解析》；5.19《职业生涯规划指导讲座》；5.27《求职经验分享会》；5.27《AI时代劳动法的境况与应对》</t>
  </si>
  <si>
    <t>党建秘书部部员</t>
  </si>
  <si>
    <t>钟俊杰</t>
  </si>
  <si>
    <t>2250301Z2002</t>
  </si>
  <si>
    <t>部员</t>
  </si>
  <si>
    <t>杨粤</t>
  </si>
  <si>
    <t>225030107001</t>
  </si>
  <si>
    <t>共产党员</t>
  </si>
  <si>
    <t>《人工智能立法的几个基础性问题》《法学生在银行业的就业形势分析》《中国寿险行业发展及法科生的跨界职业新航道》《中国金融体系与资本市场全景解析》《中国经济法学自主知识体系的探索与实践》《求职经验分享会》《我的职业经历与体会》</t>
  </si>
  <si>
    <t>3.27 3.27 4.21 5.9 5.25 5.27 6.2</t>
  </si>
  <si>
    <t>党支部支委</t>
  </si>
  <si>
    <t>李雨欣</t>
  </si>
  <si>
    <t>225030107008</t>
  </si>
  <si>
    <t>参加学术沙龙</t>
  </si>
  <si>
    <t>4.7、5.15、6.18</t>
  </si>
  <si>
    <t>《金牧锦扬法学就业提升计划之国际化背景下法律人的成长与执业》、《法学生在银行业的就业形势分析》、《&lt;金融法（草案）&gt;中金融风险处置责任的央地划分》GMS、《行政协议纠纷及其救济》、《中国寿险行业发展及法科生的跨界职业新航道》、《中国金融体系与资本市场全景解析》、《中国经济法学自主知识体系的探索与实践》、《求职经验分享会》、《我的职业经历与体会》</t>
  </si>
  <si>
    <t>3.10、3.27、4.10、4.10、4.21、5.9、5.25、5.27、6.2</t>
  </si>
  <si>
    <t>2025级学术学位研究生党支部副书记</t>
  </si>
  <si>
    <t>1次</t>
  </si>
  <si>
    <t>杨舒婷</t>
  </si>
  <si>
    <t>225030107003</t>
  </si>
  <si>
    <t>沙龙：泰和泰律所颁奖典礼暨访企拓岗活动》</t>
  </si>
  <si>
    <t>《人工智能立法的几个基础性问题》
《行政协议纠纷及其救济》
职业生涯规划指导讲座
中国经济法学自主知识体系的探索与实践
我的职业经历与体会</t>
  </si>
  <si>
    <t>3月25日
4月10日
5月19日
5月25日
6月2日</t>
  </si>
  <si>
    <t>谢奕忠</t>
  </si>
  <si>
    <t>225030109003</t>
  </si>
  <si>
    <t>5.6女足球比赛作为啦啦队队员加油助威1次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</si>
</sst>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_ "/>
    <numFmt numFmtId="178" formatCode="0.00_);[Red]\(0.00\)"/>
  </numFmts>
  <fonts count="64">
    <font>
      <sz val="12"/>
      <name val="宋体"/>
      <charset val="134"/>
    </font>
    <font>
      <sz val="10"/>
      <name val="宋体"/>
      <charset val="134"/>
    </font>
    <font>
      <b/>
      <sz val="10"/>
      <name val="宋体"/>
      <charset val="134"/>
    </font>
    <font>
      <b/>
      <sz val="10"/>
      <color indexed="10"/>
      <name val="宋体"/>
      <charset val="134"/>
    </font>
    <font>
      <sz val="12"/>
      <color indexed="12"/>
      <name val="宋体"/>
      <charset val="134"/>
    </font>
    <font>
      <sz val="12"/>
      <color indexed="10"/>
      <name val="宋体"/>
      <charset val="134"/>
    </font>
    <font>
      <b/>
      <sz val="12"/>
      <color rgb="FFFF0000"/>
      <name val="宋体"/>
      <charset val="134"/>
    </font>
    <font>
      <b/>
      <sz val="12"/>
      <name val="宋体"/>
      <charset val="134"/>
    </font>
    <font>
      <b/>
      <sz val="20"/>
      <color indexed="10"/>
      <name val="宋体"/>
      <charset val="134"/>
    </font>
    <font>
      <b/>
      <sz val="11"/>
      <color indexed="10"/>
      <name val="宋体"/>
      <charset val="134"/>
    </font>
    <font>
      <sz val="10"/>
      <color indexed="12"/>
      <name val="宋体"/>
      <charset val="134"/>
    </font>
    <font>
      <sz val="10"/>
      <color indexed="10"/>
      <name val="宋体"/>
      <charset val="134"/>
    </font>
    <font>
      <b/>
      <sz val="16"/>
      <name val="宋体"/>
      <charset val="134"/>
    </font>
    <font>
      <b/>
      <sz val="12"/>
      <color indexed="12"/>
      <name val="宋体"/>
      <charset val="134"/>
    </font>
    <font>
      <b/>
      <sz val="10"/>
      <name val="Times New Roman"/>
      <charset val="134"/>
    </font>
    <font>
      <b/>
      <sz val="9"/>
      <name val="宋体"/>
      <charset val="134"/>
    </font>
    <font>
      <b/>
      <sz val="9"/>
      <name val="Times New Roman"/>
      <charset val="134"/>
    </font>
    <font>
      <b/>
      <sz val="10"/>
      <color indexed="12"/>
      <name val="宋体"/>
      <charset val="134"/>
    </font>
    <font>
      <sz val="10"/>
      <color indexed="60"/>
      <name val="宋体"/>
      <charset val="134"/>
    </font>
    <font>
      <b/>
      <sz val="10.5"/>
      <name val="宋体"/>
      <charset val="134"/>
    </font>
    <font>
      <b/>
      <sz val="12"/>
      <color rgb="FF000000"/>
      <name val="宋体"/>
      <charset val="134"/>
    </font>
    <font>
      <b/>
      <sz val="10"/>
      <color rgb="FF000000"/>
      <name val="宋体"/>
      <charset val="134"/>
    </font>
    <font>
      <sz val="10"/>
      <name val="宋体"/>
      <charset val="134"/>
      <scheme val="minor"/>
    </font>
    <font>
      <sz val="11"/>
      <name val="Calibri"/>
      <charset val="134"/>
    </font>
    <font>
      <sz val="10"/>
      <color rgb="FF000000"/>
      <name val="宋体"/>
      <charset val="134"/>
    </font>
    <font>
      <sz val="10"/>
      <color rgb="FF0000FF"/>
      <name val="宋体"/>
      <charset val="134"/>
    </font>
    <font>
      <sz val="10"/>
      <color rgb="FFFF0000"/>
      <name val="宋体"/>
      <charset val="134"/>
    </font>
    <font>
      <sz val="10.5"/>
      <color rgb="FF000000"/>
      <name val="宋体"/>
      <charset val="134"/>
    </font>
    <font>
      <sz val="10.5"/>
      <name val="宋体"/>
      <charset val="134"/>
    </font>
    <font>
      <sz val="10.5"/>
      <color rgb="FF000000"/>
      <name val="Times New Roman"/>
      <charset val="134"/>
    </font>
    <font>
      <sz val="10.5"/>
      <name val="Times New Roman"/>
      <charset val="0"/>
    </font>
    <font>
      <sz val="10"/>
      <color rgb="FF00B050"/>
      <name val="宋体"/>
      <charset val="134"/>
    </font>
    <font>
      <sz val="10"/>
      <color rgb="FF70AD47"/>
      <name val="宋体"/>
      <charset val="134"/>
    </font>
    <font>
      <sz val="10.5"/>
      <name val="Times New Roman"/>
      <charset val="134"/>
    </font>
    <font>
      <b/>
      <sz val="10.5"/>
      <color rgb="FF000000"/>
      <name val="宋体"/>
      <charset val="134"/>
    </font>
    <font>
      <sz val="10"/>
      <color rgb="FF417FF9"/>
      <name val="宋体"/>
      <charset val="134"/>
    </font>
    <font>
      <b/>
      <sz val="10"/>
      <name val="Times New Roman"/>
      <charset val="0"/>
    </font>
    <font>
      <b/>
      <sz val="9"/>
      <name val="Times New Roman"/>
      <charset val="0"/>
    </font>
    <font>
      <sz val="10"/>
      <color theme="1"/>
      <name val="宋体"/>
      <charset val="0"/>
    </font>
    <font>
      <sz val="10"/>
      <color theme="1"/>
      <name val="Arial"/>
      <charset val="0"/>
    </font>
    <font>
      <sz val="10"/>
      <color theme="1"/>
      <name val="宋体"/>
      <charset val="134"/>
    </font>
    <font>
      <sz val="10"/>
      <color indexed="8"/>
      <name val="宋体"/>
      <charset val="134"/>
    </font>
    <font>
      <sz val="10"/>
      <color theme="1"/>
      <name val="宋体-简"/>
      <charset val="0"/>
    </font>
    <font>
      <sz val="10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indexed="10"/>
      <name val="宋体"/>
      <charset val="134"/>
    </font>
    <font>
      <b/>
      <sz val="18"/>
      <color indexed="62"/>
      <name val="宋体"/>
      <charset val="134"/>
    </font>
    <font>
      <i/>
      <sz val="11"/>
      <color indexed="23"/>
      <name val="宋体"/>
      <charset val="134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62"/>
      <name val="宋体"/>
      <charset val="134"/>
    </font>
    <font>
      <sz val="11"/>
      <color indexed="62"/>
      <name val="宋体"/>
      <charset val="134"/>
    </font>
    <font>
      <b/>
      <sz val="11"/>
      <color indexed="63"/>
      <name val="宋体"/>
      <charset val="134"/>
    </font>
    <font>
      <b/>
      <sz val="11"/>
      <color indexed="52"/>
      <name val="宋体"/>
      <charset val="134"/>
    </font>
    <font>
      <b/>
      <sz val="11"/>
      <color indexed="42"/>
      <name val="宋体"/>
      <charset val="134"/>
    </font>
    <font>
      <sz val="11"/>
      <color indexed="52"/>
      <name val="宋体"/>
      <charset val="134"/>
    </font>
    <font>
      <b/>
      <sz val="11"/>
      <color indexed="8"/>
      <name val="宋体"/>
      <charset val="134"/>
    </font>
    <font>
      <sz val="11"/>
      <color indexed="17"/>
      <name val="宋体"/>
      <charset val="134"/>
    </font>
    <font>
      <sz val="11"/>
      <color indexed="20"/>
      <name val="宋体"/>
      <charset val="134"/>
    </font>
    <font>
      <sz val="11"/>
      <color indexed="60"/>
      <name val="宋体"/>
      <charset val="134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2"/>
      <color indexed="10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rgb="FFDEE0E3"/>
      </left>
      <right style="thin">
        <color rgb="FFDEE0E3"/>
      </right>
      <top style="thin">
        <color rgb="FFDEE0E3"/>
      </top>
      <bottom style="thin">
        <color rgb="FFDEE0E3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0" fillId="7" borderId="16" applyNumberFormat="0" applyFont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49" fillId="0" borderId="17" applyNumberFormat="0" applyFill="0" applyAlignment="0" applyProtection="0">
      <alignment vertical="center"/>
    </xf>
    <xf numFmtId="0" fontId="50" fillId="0" borderId="18" applyNumberFormat="0" applyFill="0" applyAlignment="0" applyProtection="0">
      <alignment vertical="center"/>
    </xf>
    <xf numFmtId="0" fontId="51" fillId="0" borderId="19" applyNumberFormat="0" applyFill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2" fillId="3" borderId="20" applyNumberFormat="0" applyAlignment="0" applyProtection="0">
      <alignment vertical="center"/>
    </xf>
    <xf numFmtId="0" fontId="53" fillId="8" borderId="21" applyNumberFormat="0" applyAlignment="0" applyProtection="0">
      <alignment vertical="center"/>
    </xf>
    <xf numFmtId="0" fontId="54" fillId="8" borderId="20" applyNumberFormat="0" applyAlignment="0" applyProtection="0">
      <alignment vertical="center"/>
    </xf>
    <xf numFmtId="0" fontId="55" fillId="9" borderId="22" applyNumberFormat="0" applyAlignment="0" applyProtection="0">
      <alignment vertical="center"/>
    </xf>
    <xf numFmtId="0" fontId="56" fillId="0" borderId="23" applyNumberFormat="0" applyFill="0" applyAlignment="0" applyProtection="0">
      <alignment vertical="center"/>
    </xf>
    <xf numFmtId="0" fontId="57" fillId="0" borderId="24" applyNumberFormat="0" applyFill="0" applyAlignment="0" applyProtection="0">
      <alignment vertical="center"/>
    </xf>
    <xf numFmtId="0" fontId="58" fillId="2" borderId="0" applyNumberFormat="0" applyBorder="0" applyAlignment="0" applyProtection="0">
      <alignment vertical="center"/>
    </xf>
    <xf numFmtId="0" fontId="59" fillId="10" borderId="0" applyNumberFormat="0" applyBorder="0" applyAlignment="0" applyProtection="0">
      <alignment vertical="center"/>
    </xf>
    <xf numFmtId="0" fontId="60" fillId="5" borderId="0" applyNumberFormat="0" applyBorder="0" applyAlignment="0" applyProtection="0">
      <alignment vertical="center"/>
    </xf>
    <xf numFmtId="0" fontId="61" fillId="11" borderId="0" applyNumberFormat="0" applyBorder="0" applyAlignment="0" applyProtection="0">
      <alignment vertical="center"/>
    </xf>
    <xf numFmtId="0" fontId="62" fillId="12" borderId="0" applyNumberFormat="0" applyBorder="0" applyAlignment="0" applyProtection="0">
      <alignment vertical="center"/>
    </xf>
    <xf numFmtId="0" fontId="62" fillId="13" borderId="0" applyNumberFormat="0" applyBorder="0" applyAlignment="0" applyProtection="0">
      <alignment vertical="center"/>
    </xf>
    <xf numFmtId="0" fontId="61" fillId="14" borderId="0" applyNumberFormat="0" applyBorder="0" applyAlignment="0" applyProtection="0">
      <alignment vertical="center"/>
    </xf>
    <xf numFmtId="0" fontId="61" fillId="15" borderId="0" applyNumberFormat="0" applyBorder="0" applyAlignment="0" applyProtection="0">
      <alignment vertical="center"/>
    </xf>
    <xf numFmtId="0" fontId="62" fillId="16" borderId="0" applyNumberFormat="0" applyBorder="0" applyAlignment="0" applyProtection="0">
      <alignment vertical="center"/>
    </xf>
    <xf numFmtId="0" fontId="62" fillId="17" borderId="0" applyNumberFormat="0" applyBorder="0" applyAlignment="0" applyProtection="0">
      <alignment vertical="center"/>
    </xf>
    <xf numFmtId="0" fontId="61" fillId="18" borderId="0" applyNumberFormat="0" applyBorder="0" applyAlignment="0" applyProtection="0">
      <alignment vertical="center"/>
    </xf>
    <xf numFmtId="0" fontId="61" fillId="19" borderId="0" applyNumberFormat="0" applyBorder="0" applyAlignment="0" applyProtection="0">
      <alignment vertical="center"/>
    </xf>
    <xf numFmtId="0" fontId="62" fillId="20" borderId="0" applyNumberFormat="0" applyBorder="0" applyAlignment="0" applyProtection="0">
      <alignment vertical="center"/>
    </xf>
    <xf numFmtId="0" fontId="62" fillId="21" borderId="0" applyNumberFormat="0" applyBorder="0" applyAlignment="0" applyProtection="0">
      <alignment vertical="center"/>
    </xf>
    <xf numFmtId="0" fontId="61" fillId="22" borderId="0" applyNumberFormat="0" applyBorder="0" applyAlignment="0" applyProtection="0">
      <alignment vertical="center"/>
    </xf>
    <xf numFmtId="0" fontId="61" fillId="23" borderId="0" applyNumberFormat="0" applyBorder="0" applyAlignment="0" applyProtection="0">
      <alignment vertical="center"/>
    </xf>
    <xf numFmtId="0" fontId="62" fillId="24" borderId="0" applyNumberFormat="0" applyBorder="0" applyAlignment="0" applyProtection="0">
      <alignment vertical="center"/>
    </xf>
    <xf numFmtId="0" fontId="62" fillId="25" borderId="0" applyNumberFormat="0" applyBorder="0" applyAlignment="0" applyProtection="0">
      <alignment vertical="center"/>
    </xf>
    <xf numFmtId="0" fontId="61" fillId="26" borderId="0" applyNumberFormat="0" applyBorder="0" applyAlignment="0" applyProtection="0">
      <alignment vertical="center"/>
    </xf>
    <xf numFmtId="0" fontId="61" fillId="27" borderId="0" applyNumberFormat="0" applyBorder="0" applyAlignment="0" applyProtection="0">
      <alignment vertical="center"/>
    </xf>
    <xf numFmtId="0" fontId="62" fillId="28" borderId="0" applyNumberFormat="0" applyBorder="0" applyAlignment="0" applyProtection="0">
      <alignment vertical="center"/>
    </xf>
    <xf numFmtId="0" fontId="62" fillId="29" borderId="0" applyNumberFormat="0" applyBorder="0" applyAlignment="0" applyProtection="0">
      <alignment vertical="center"/>
    </xf>
    <xf numFmtId="0" fontId="61" fillId="30" borderId="0" applyNumberFormat="0" applyBorder="0" applyAlignment="0" applyProtection="0">
      <alignment vertical="center"/>
    </xf>
    <xf numFmtId="0" fontId="61" fillId="31" borderId="0" applyNumberFormat="0" applyBorder="0" applyAlignment="0" applyProtection="0">
      <alignment vertical="center"/>
    </xf>
    <xf numFmtId="0" fontId="62" fillId="32" borderId="0" applyNumberFormat="0" applyBorder="0" applyAlignment="0" applyProtection="0">
      <alignment vertical="center"/>
    </xf>
    <xf numFmtId="0" fontId="62" fillId="33" borderId="0" applyNumberFormat="0" applyBorder="0" applyAlignment="0" applyProtection="0">
      <alignment vertical="center"/>
    </xf>
    <xf numFmtId="0" fontId="61" fillId="34" borderId="0" applyNumberFormat="0" applyBorder="0" applyAlignment="0" applyProtection="0">
      <alignment vertical="center"/>
    </xf>
  </cellStyleXfs>
  <cellXfs count="223">
    <xf numFmtId="0" fontId="0" fillId="0" borderId="0" xfId="0">
      <alignment vertical="center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49" fontId="0" fillId="0" borderId="0" xfId="0" applyNumberForma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  <xf numFmtId="0" fontId="10" fillId="0" borderId="1" xfId="0" applyFont="1" applyBorder="1" applyAlignment="1">
      <alignment vertical="center" wrapText="1"/>
    </xf>
    <xf numFmtId="0" fontId="10" fillId="0" borderId="0" xfId="0" applyFont="1" applyAlignment="1">
      <alignment vertical="center" wrapText="1"/>
    </xf>
    <xf numFmtId="0" fontId="10" fillId="0" borderId="0" xfId="0" applyFont="1" applyAlignment="1">
      <alignment horizontal="left" vertical="center" wrapText="1"/>
    </xf>
    <xf numFmtId="0" fontId="11" fillId="0" borderId="0" xfId="0" applyFont="1" applyAlignment="1">
      <alignment horizontal="left" vertical="center" wrapText="1"/>
    </xf>
    <xf numFmtId="0" fontId="2" fillId="2" borderId="2" xfId="0" applyFont="1" applyFill="1" applyBorder="1" applyAlignment="1">
      <alignment horizontal="center" vertical="center" wrapText="1"/>
    </xf>
    <xf numFmtId="49" fontId="2" fillId="2" borderId="2" xfId="0" applyNumberFormat="1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2" fillId="5" borderId="5" xfId="0" applyFont="1" applyFill="1" applyBorder="1" applyAlignment="1">
      <alignment horizontal="center" vertical="center" wrapText="1"/>
    </xf>
    <xf numFmtId="0" fontId="12" fillId="6" borderId="2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13" fillId="4" borderId="6" xfId="0" applyFont="1" applyFill="1" applyBorder="1" applyAlignment="1">
      <alignment horizontal="center" vertical="center" wrapText="1"/>
    </xf>
    <xf numFmtId="0" fontId="14" fillId="5" borderId="2" xfId="0" applyFont="1" applyFill="1" applyBorder="1" applyAlignment="1">
      <alignment horizontal="center" vertical="center" wrapText="1"/>
    </xf>
    <xf numFmtId="0" fontId="2" fillId="5" borderId="7" xfId="0" applyFont="1" applyFill="1" applyBorder="1" applyAlignment="1">
      <alignment horizontal="center" vertical="center" wrapText="1"/>
    </xf>
    <xf numFmtId="0" fontId="2" fillId="5" borderId="8" xfId="0" applyFont="1" applyFill="1" applyBorder="1" applyAlignment="1">
      <alignment horizontal="center" vertical="center" wrapText="1"/>
    </xf>
    <xf numFmtId="0" fontId="2" fillId="5" borderId="9" xfId="0" applyFont="1" applyFill="1" applyBorder="1" applyAlignment="1">
      <alignment horizontal="center" vertical="center" wrapText="1"/>
    </xf>
    <xf numFmtId="0" fontId="13" fillId="5" borderId="6" xfId="0" applyFont="1" applyFill="1" applyBorder="1" applyAlignment="1">
      <alignment horizontal="center" vertical="center" wrapText="1"/>
    </xf>
    <xf numFmtId="0" fontId="3" fillId="6" borderId="2" xfId="0" applyFont="1" applyFill="1" applyBorder="1" applyAlignment="1">
      <alignment horizontal="center" vertical="center" wrapText="1"/>
    </xf>
    <xf numFmtId="0" fontId="14" fillId="4" borderId="4" xfId="0" applyFont="1" applyFill="1" applyBorder="1" applyAlignment="1">
      <alignment horizontal="center" vertical="center" wrapText="1"/>
    </xf>
    <xf numFmtId="0" fontId="14" fillId="4" borderId="5" xfId="0" applyFont="1" applyFill="1" applyBorder="1" applyAlignment="1">
      <alignment horizontal="center" vertical="center" wrapText="1"/>
    </xf>
    <xf numFmtId="0" fontId="2" fillId="4" borderId="6" xfId="0" applyFont="1" applyFill="1" applyBorder="1" applyAlignment="1">
      <alignment horizontal="center" vertical="center" wrapText="1"/>
    </xf>
    <xf numFmtId="0" fontId="2" fillId="4" borderId="9" xfId="0" applyFont="1" applyFill="1" applyBorder="1" applyAlignment="1">
      <alignment horizontal="center" vertical="center" wrapText="1"/>
    </xf>
    <xf numFmtId="0" fontId="14" fillId="4" borderId="2" xfId="0" applyFont="1" applyFill="1" applyBorder="1" applyAlignment="1">
      <alignment horizontal="center" vertical="center" wrapText="1"/>
    </xf>
    <xf numFmtId="0" fontId="15" fillId="4" borderId="2" xfId="0" applyFont="1" applyFill="1" applyBorder="1" applyAlignment="1">
      <alignment horizontal="center" vertical="center" wrapText="1"/>
    </xf>
    <xf numFmtId="0" fontId="16" fillId="4" borderId="2" xfId="0" applyFont="1" applyFill="1" applyBorder="1" applyAlignment="1">
      <alignment horizontal="center" vertical="center" wrapText="1"/>
    </xf>
    <xf numFmtId="0" fontId="17" fillId="4" borderId="10" xfId="0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center" vertical="center" wrapText="1"/>
    </xf>
    <xf numFmtId="0" fontId="14" fillId="5" borderId="8" xfId="0" applyFont="1" applyFill="1" applyBorder="1" applyAlignment="1">
      <alignment horizontal="center" vertical="center" wrapText="1"/>
    </xf>
    <xf numFmtId="0" fontId="14" fillId="5" borderId="9" xfId="0" applyFont="1" applyFill="1" applyBorder="1" applyAlignment="1">
      <alignment horizontal="center" vertical="center" wrapText="1"/>
    </xf>
    <xf numFmtId="0" fontId="14" fillId="5" borderId="5" xfId="0" applyFont="1" applyFill="1" applyBorder="1" applyAlignment="1">
      <alignment horizontal="center" vertical="center" wrapText="1"/>
    </xf>
    <xf numFmtId="0" fontId="17" fillId="5" borderId="10" xfId="0" applyFont="1" applyFill="1" applyBorder="1" applyAlignment="1">
      <alignment horizontal="center" vertical="center" wrapText="1"/>
    </xf>
    <xf numFmtId="0" fontId="14" fillId="4" borderId="11" xfId="0" applyFont="1" applyFill="1" applyBorder="1" applyAlignment="1">
      <alignment horizontal="center" vertical="center" wrapText="1"/>
    </xf>
    <xf numFmtId="0" fontId="2" fillId="4" borderId="12" xfId="0" applyFont="1" applyFill="1" applyBorder="1" applyAlignment="1">
      <alignment horizontal="center" vertical="center" wrapText="1"/>
    </xf>
    <xf numFmtId="0" fontId="2" fillId="4" borderId="11" xfId="0" applyFont="1" applyFill="1" applyBorder="1" applyAlignment="1">
      <alignment horizontal="center" vertical="center" wrapText="1"/>
    </xf>
    <xf numFmtId="0" fontId="17" fillId="4" borderId="11" xfId="0" applyFont="1" applyFill="1" applyBorder="1" applyAlignment="1">
      <alignment horizontal="center" vertical="center" wrapText="1"/>
    </xf>
    <xf numFmtId="0" fontId="2" fillId="5" borderId="11" xfId="0" applyFont="1" applyFill="1" applyBorder="1" applyAlignment="1">
      <alignment horizontal="center" vertical="center" wrapText="1"/>
    </xf>
    <xf numFmtId="0" fontId="17" fillId="5" borderId="11" xfId="0" applyFont="1" applyFill="1" applyBorder="1" applyAlignment="1">
      <alignment horizontal="center" vertical="center" wrapText="1"/>
    </xf>
    <xf numFmtId="0" fontId="18" fillId="0" borderId="0" xfId="0" applyFont="1" applyAlignment="1">
      <alignment horizontal="left"/>
    </xf>
    <xf numFmtId="49" fontId="18" fillId="0" borderId="0" xfId="0" applyNumberFormat="1" applyFont="1" applyAlignment="1">
      <alignment horizontal="left"/>
    </xf>
    <xf numFmtId="0" fontId="19" fillId="0" borderId="0" xfId="0" applyFont="1" applyAlignment="1">
      <alignment horizontal="left" vertical="center"/>
    </xf>
    <xf numFmtId="0" fontId="1" fillId="0" borderId="0" xfId="0" applyFont="1" applyAlignment="1">
      <alignment vertical="center" wrapText="1"/>
    </xf>
    <xf numFmtId="0" fontId="10" fillId="0" borderId="0" xfId="0" applyFont="1">
      <alignment vertical="center"/>
    </xf>
    <xf numFmtId="0" fontId="19" fillId="0" borderId="0" xfId="0" applyFont="1">
      <alignment vertical="center"/>
    </xf>
    <xf numFmtId="0" fontId="11" fillId="0" borderId="0" xfId="0" applyFont="1">
      <alignment vertical="center"/>
    </xf>
    <xf numFmtId="0" fontId="18" fillId="0" borderId="0" xfId="0" applyFont="1" applyBorder="1" applyAlignment="1">
      <alignment horizontal="left"/>
    </xf>
    <xf numFmtId="49" fontId="18" fillId="0" borderId="0" xfId="0" applyNumberFormat="1" applyFont="1" applyBorder="1" applyAlignment="1">
      <alignment horizontal="left"/>
    </xf>
    <xf numFmtId="176" fontId="1" fillId="0" borderId="0" xfId="0" applyNumberFormat="1" applyFont="1">
      <alignment vertical="center"/>
    </xf>
    <xf numFmtId="176" fontId="11" fillId="0" borderId="0" xfId="0" applyNumberFormat="1" applyFont="1">
      <alignment vertical="center"/>
    </xf>
    <xf numFmtId="58" fontId="1" fillId="0" borderId="0" xfId="0" applyNumberFormat="1" applyFont="1">
      <alignment vertic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0" xfId="0" applyNumberFormat="1" applyFont="1" applyAlignment="1">
      <alignment vertical="center"/>
    </xf>
    <xf numFmtId="1" fontId="1" fillId="0" borderId="0" xfId="0" applyNumberFormat="1" applyFont="1">
      <alignment vertical="center"/>
    </xf>
    <xf numFmtId="0" fontId="18" fillId="0" borderId="0" xfId="0" applyFont="1" applyAlignment="1">
      <alignment horizontal="center"/>
    </xf>
    <xf numFmtId="0" fontId="1" fillId="0" borderId="0" xfId="0" applyFont="1" applyAlignment="1">
      <alignment horizontal="right" vertical="center"/>
    </xf>
    <xf numFmtId="0" fontId="19" fillId="0" borderId="0" xfId="0" applyFont="1" applyAlignment="1">
      <alignment horizontal="right" vertical="center"/>
    </xf>
    <xf numFmtId="0" fontId="10" fillId="0" borderId="0" xfId="0" applyFont="1" applyAlignment="1">
      <alignment horizontal="right" vertical="center"/>
    </xf>
    <xf numFmtId="0" fontId="1" fillId="0" borderId="0" xfId="0" applyFont="1" applyAlignment="1">
      <alignment horizontal="right" vertical="center" wrapText="1"/>
    </xf>
    <xf numFmtId="0" fontId="11" fillId="0" borderId="0" xfId="0" applyFont="1" applyAlignment="1">
      <alignment horizontal="right" vertical="center"/>
    </xf>
    <xf numFmtId="0" fontId="0" fillId="0" borderId="0" xfId="0" applyAlignment="1">
      <alignment vertical="center" wrapText="1"/>
    </xf>
    <xf numFmtId="49" fontId="1" fillId="0" borderId="0" xfId="0" applyNumberFormat="1" applyFont="1" applyAlignment="1">
      <alignment horizontal="left" vertical="center" wrapText="1"/>
    </xf>
    <xf numFmtId="57" fontId="1" fillId="0" borderId="0" xfId="0" applyNumberFormat="1" applyFont="1">
      <alignment vertical="center"/>
    </xf>
    <xf numFmtId="0" fontId="17" fillId="0" borderId="0" xfId="0" applyFont="1">
      <alignment vertical="center"/>
    </xf>
    <xf numFmtId="49" fontId="18" fillId="0" borderId="0" xfId="0" applyNumberFormat="1" applyFont="1" applyAlignment="1">
      <alignment horizontal="left" vertical="center" wrapText="1"/>
    </xf>
    <xf numFmtId="49" fontId="1" fillId="0" borderId="0" xfId="0" applyNumberFormat="1" applyFont="1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3" fillId="0" borderId="0" xfId="0" applyFon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0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21" fillId="5" borderId="3" xfId="0" applyFont="1" applyFill="1" applyBorder="1" applyAlignment="1">
      <alignment horizontal="center" vertical="center" wrapText="1"/>
    </xf>
    <xf numFmtId="0" fontId="21" fillId="0" borderId="2" xfId="0" applyFont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14" fillId="4" borderId="10" xfId="0" applyFont="1" applyFill="1" applyBorder="1" applyAlignment="1">
      <alignment horizontal="center" vertical="center" wrapText="1"/>
    </xf>
    <xf numFmtId="0" fontId="2" fillId="4" borderId="13" xfId="0" applyFont="1" applyFill="1" applyBorder="1" applyAlignment="1">
      <alignment horizontal="center" vertical="center" wrapText="1"/>
    </xf>
    <xf numFmtId="0" fontId="2" fillId="4" borderId="10" xfId="0" applyFont="1" applyFill="1" applyBorder="1" applyAlignment="1">
      <alignment horizontal="center" vertical="center" wrapText="1"/>
    </xf>
    <xf numFmtId="0" fontId="2" fillId="5" borderId="6" xfId="0" applyFont="1" applyFill="1" applyBorder="1" applyAlignment="1">
      <alignment horizontal="center" vertical="center" wrapText="1"/>
    </xf>
    <xf numFmtId="0" fontId="2" fillId="5" borderId="10" xfId="0" applyFont="1" applyFill="1" applyBorder="1" applyAlignment="1">
      <alignment horizontal="center" vertical="center" wrapText="1"/>
    </xf>
    <xf numFmtId="0" fontId="3" fillId="6" borderId="6" xfId="0" applyFont="1" applyFill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2" fillId="0" borderId="2" xfId="0" applyFont="1" applyFill="1" applyBorder="1" applyAlignment="1">
      <alignment horizontal="center" vertical="center"/>
    </xf>
    <xf numFmtId="177" fontId="22" fillId="0" borderId="2" xfId="0" applyNumberFormat="1" applyFont="1" applyFill="1" applyBorder="1" applyAlignment="1">
      <alignment horizontal="center" vertical="center"/>
    </xf>
    <xf numFmtId="49" fontId="22" fillId="0" borderId="0" xfId="0" applyNumberFormat="1" applyFont="1" applyBorder="1" applyAlignment="1">
      <alignment horizontal="center" vertical="center"/>
    </xf>
    <xf numFmtId="0" fontId="23" fillId="0" borderId="14" xfId="0" applyFont="1" applyBorder="1" applyAlignment="1">
      <alignment horizontal="center"/>
    </xf>
    <xf numFmtId="0" fontId="1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24" fillId="0" borderId="0" xfId="0" applyFont="1" applyBorder="1" applyAlignment="1">
      <alignment horizontal="center" vertical="center" wrapText="1"/>
    </xf>
    <xf numFmtId="0" fontId="24" fillId="0" borderId="0" xfId="0" applyFont="1" applyBorder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19" fillId="0" borderId="0" xfId="0" applyFont="1" applyBorder="1" applyAlignment="1">
      <alignment horizontal="center" vertical="center"/>
    </xf>
    <xf numFmtId="0" fontId="24" fillId="0" borderId="0" xfId="0" applyFont="1" applyFill="1" applyBorder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5" fillId="0" borderId="0" xfId="0" applyFont="1" applyBorder="1" applyAlignment="1">
      <alignment horizontal="center" vertical="center" wrapText="1"/>
    </xf>
    <xf numFmtId="0" fontId="26" fillId="0" borderId="0" xfId="0" applyFont="1" applyBorder="1" applyAlignment="1">
      <alignment horizontal="center" vertical="center" wrapText="1"/>
    </xf>
    <xf numFmtId="49" fontId="22" fillId="0" borderId="0" xfId="0" applyNumberFormat="1" applyFont="1" applyFill="1" applyBorder="1" applyAlignment="1">
      <alignment horizontal="center" vertical="center"/>
    </xf>
    <xf numFmtId="0" fontId="23" fillId="0" borderId="14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25" fillId="0" borderId="0" xfId="0" applyFont="1" applyFill="1" applyAlignment="1">
      <alignment horizontal="center" vertical="center"/>
    </xf>
    <xf numFmtId="0" fontId="10" fillId="0" borderId="0" xfId="0" applyFont="1" applyFill="1" applyBorder="1" applyAlignment="1">
      <alignment horizontal="center" vertical="center"/>
    </xf>
    <xf numFmtId="0" fontId="24" fillId="0" borderId="0" xfId="0" applyFont="1" applyFill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25" fillId="0" borderId="0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57" fontId="1" fillId="0" borderId="0" xfId="0" applyNumberFormat="1" applyFont="1" applyFill="1" applyBorder="1" applyAlignment="1">
      <alignment horizontal="center" vertical="center"/>
    </xf>
    <xf numFmtId="0" fontId="26" fillId="0" borderId="0" xfId="0" applyFont="1" applyFill="1" applyAlignment="1">
      <alignment horizontal="center" vertical="center"/>
    </xf>
    <xf numFmtId="1" fontId="1" fillId="0" borderId="0" xfId="0" applyNumberFormat="1" applyFont="1" applyBorder="1" applyAlignment="1">
      <alignment horizontal="center" vertical="center"/>
    </xf>
    <xf numFmtId="1" fontId="24" fillId="0" borderId="0" xfId="0" applyNumberFormat="1" applyFont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28" fillId="0" borderId="0" xfId="0" applyFont="1" applyBorder="1" applyAlignment="1">
      <alignment horizontal="center" vertical="center" wrapText="1"/>
    </xf>
    <xf numFmtId="0" fontId="29" fillId="0" borderId="0" xfId="0" applyFont="1" applyAlignment="1">
      <alignment horizontal="center" vertical="center"/>
    </xf>
    <xf numFmtId="49" fontId="22" fillId="0" borderId="0" xfId="0" applyNumberFormat="1" applyFont="1" applyBorder="1" applyAlignment="1">
      <alignment horizontal="center" vertical="center" wrapText="1"/>
    </xf>
    <xf numFmtId="57" fontId="1" fillId="0" borderId="0" xfId="0" applyNumberFormat="1" applyFont="1" applyBorder="1" applyAlignment="1">
      <alignment horizontal="center" vertical="center"/>
    </xf>
    <xf numFmtId="0" fontId="26" fillId="0" borderId="0" xfId="0" applyFont="1" applyBorder="1" applyAlignment="1">
      <alignment horizontal="center" vertical="center"/>
    </xf>
    <xf numFmtId="0" fontId="24" fillId="0" borderId="0" xfId="0" applyFont="1" applyFill="1" applyBorder="1" applyAlignment="1">
      <alignment horizontal="center" vertical="center"/>
    </xf>
    <xf numFmtId="58" fontId="1" fillId="0" borderId="0" xfId="0" applyNumberFormat="1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30" fillId="0" borderId="0" xfId="0" applyFont="1" applyBorder="1" applyAlignment="1">
      <alignment horizontal="center" vertical="center" wrapText="1"/>
    </xf>
    <xf numFmtId="0" fontId="23" fillId="0" borderId="14" xfId="0" applyFont="1" applyBorder="1" applyAlignment="1">
      <alignment horizontal="center" vertical="center"/>
    </xf>
    <xf numFmtId="0" fontId="31" fillId="0" borderId="0" xfId="0" applyFont="1" applyBorder="1" applyAlignment="1">
      <alignment horizontal="center" vertical="center"/>
    </xf>
    <xf numFmtId="0" fontId="32" fillId="0" borderId="0" xfId="0" applyFont="1" applyBorder="1" applyAlignment="1">
      <alignment horizontal="center" vertical="center"/>
    </xf>
    <xf numFmtId="49" fontId="22" fillId="0" borderId="0" xfId="0" applyNumberFormat="1" applyFont="1" applyAlignment="1">
      <alignment horizontal="center" vertical="center"/>
    </xf>
    <xf numFmtId="0" fontId="33" fillId="0" borderId="0" xfId="0" applyFont="1" applyAlignment="1">
      <alignment horizontal="center" vertical="center"/>
    </xf>
    <xf numFmtId="0" fontId="34" fillId="0" borderId="0" xfId="0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35" fillId="0" borderId="0" xfId="0" applyFont="1" applyBorder="1" applyAlignment="1">
      <alignment horizontal="center" vertical="center"/>
    </xf>
    <xf numFmtId="0" fontId="28" fillId="0" borderId="0" xfId="0" applyFont="1" applyAlignment="1">
      <alignment horizontal="center" vertical="center"/>
    </xf>
    <xf numFmtId="49" fontId="3" fillId="0" borderId="0" xfId="0" applyNumberFormat="1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49" fontId="24" fillId="0" borderId="0" xfId="0" applyNumberFormat="1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34" fillId="0" borderId="0" xfId="0" applyFont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57" fontId="1" fillId="0" borderId="0" xfId="0" applyNumberFormat="1" applyFont="1" applyAlignment="1">
      <alignment horizontal="center" vertical="center"/>
    </xf>
    <xf numFmtId="49" fontId="18" fillId="0" borderId="0" xfId="0" applyNumberFormat="1" applyFont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/>
    </xf>
    <xf numFmtId="0" fontId="1" fillId="0" borderId="0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center" vertical="center" wrapText="1"/>
    </xf>
    <xf numFmtId="0" fontId="10" fillId="0" borderId="0" xfId="0" applyFont="1" applyBorder="1" applyAlignment="1">
      <alignment vertical="center" wrapText="1"/>
    </xf>
    <xf numFmtId="0" fontId="10" fillId="0" borderId="0" xfId="0" applyFont="1" applyBorder="1" applyAlignment="1">
      <alignment horizontal="left" vertical="center" wrapText="1"/>
    </xf>
    <xf numFmtId="0" fontId="11" fillId="0" borderId="0" xfId="0" applyFont="1" applyBorder="1" applyAlignment="1">
      <alignment horizontal="left" vertical="center" wrapText="1"/>
    </xf>
    <xf numFmtId="0" fontId="36" fillId="5" borderId="2" xfId="0" applyFont="1" applyFill="1" applyBorder="1" applyAlignment="1">
      <alignment horizontal="center" vertical="center" wrapText="1"/>
    </xf>
    <xf numFmtId="0" fontId="36" fillId="4" borderId="4" xfId="0" applyFont="1" applyFill="1" applyBorder="1" applyAlignment="1">
      <alignment horizontal="center" vertical="center" wrapText="1"/>
    </xf>
    <xf numFmtId="0" fontId="36" fillId="4" borderId="5" xfId="0" applyFont="1" applyFill="1" applyBorder="1" applyAlignment="1">
      <alignment horizontal="center" vertical="center" wrapText="1"/>
    </xf>
    <xf numFmtId="0" fontId="36" fillId="4" borderId="2" xfId="0" applyFont="1" applyFill="1" applyBorder="1" applyAlignment="1">
      <alignment horizontal="center" vertical="center" wrapText="1"/>
    </xf>
    <xf numFmtId="0" fontId="37" fillId="4" borderId="2" xfId="0" applyFont="1" applyFill="1" applyBorder="1" applyAlignment="1">
      <alignment horizontal="center" vertical="center" wrapText="1"/>
    </xf>
    <xf numFmtId="0" fontId="36" fillId="5" borderId="8" xfId="0" applyFont="1" applyFill="1" applyBorder="1" applyAlignment="1">
      <alignment horizontal="center" vertical="center" wrapText="1"/>
    </xf>
    <xf numFmtId="0" fontId="36" fillId="5" borderId="9" xfId="0" applyFont="1" applyFill="1" applyBorder="1" applyAlignment="1">
      <alignment horizontal="center" vertical="center" wrapText="1"/>
    </xf>
    <xf numFmtId="0" fontId="36" fillId="5" borderId="5" xfId="0" applyFont="1" applyFill="1" applyBorder="1" applyAlignment="1">
      <alignment horizontal="center" vertical="center" wrapText="1"/>
    </xf>
    <xf numFmtId="0" fontId="36" fillId="4" borderId="11" xfId="0" applyFont="1" applyFill="1" applyBorder="1" applyAlignment="1">
      <alignment horizontal="center" vertical="center" wrapText="1"/>
    </xf>
    <xf numFmtId="49" fontId="38" fillId="0" borderId="0" xfId="0" applyNumberFormat="1" applyFont="1" applyFill="1" applyBorder="1" applyAlignment="1">
      <alignment horizontal="center" vertical="center" wrapText="1"/>
    </xf>
    <xf numFmtId="49" fontId="39" fillId="0" borderId="0" xfId="0" applyNumberFormat="1" applyFont="1" applyFill="1" applyBorder="1" applyAlignment="1">
      <alignment horizontal="center" vertical="center" wrapText="1"/>
    </xf>
    <xf numFmtId="49" fontId="40" fillId="0" borderId="0" xfId="0" applyNumberFormat="1" applyFont="1" applyFill="1" applyAlignment="1">
      <alignment horizontal="left"/>
    </xf>
    <xf numFmtId="0" fontId="28" fillId="0" borderId="0" xfId="0" applyFont="1" applyAlignment="1">
      <alignment horizontal="left" vertical="center"/>
    </xf>
    <xf numFmtId="49" fontId="40" fillId="0" borderId="0" xfId="0" applyNumberFormat="1" applyFont="1" applyBorder="1" applyAlignment="1">
      <alignment horizontal="left" vertical="center" wrapText="1"/>
    </xf>
    <xf numFmtId="49" fontId="40" fillId="0" borderId="0" xfId="0" applyNumberFormat="1" applyFont="1" applyFill="1" applyBorder="1" applyAlignment="1">
      <alignment horizontal="left"/>
    </xf>
    <xf numFmtId="0" fontId="28" fillId="0" borderId="0" xfId="0" applyFont="1">
      <alignment vertical="center"/>
    </xf>
    <xf numFmtId="0" fontId="19" fillId="0" borderId="0" xfId="0" applyFont="1" applyAlignment="1">
      <alignment horizontal="center" vertical="center"/>
    </xf>
    <xf numFmtId="0" fontId="41" fillId="0" borderId="0" xfId="0" applyFont="1">
      <alignment vertical="center"/>
    </xf>
    <xf numFmtId="49" fontId="42" fillId="0" borderId="0" xfId="0" applyNumberFormat="1" applyFont="1" applyFill="1" applyBorder="1" applyAlignment="1">
      <alignment horizontal="center" vertical="center" wrapText="1"/>
    </xf>
    <xf numFmtId="49" fontId="40" fillId="0" borderId="0" xfId="0" applyNumberFormat="1" applyFont="1" applyFill="1" applyBorder="1" applyAlignment="1">
      <alignment horizontal="left" vertical="center"/>
    </xf>
    <xf numFmtId="0" fontId="1" fillId="0" borderId="0" xfId="0" applyNumberFormat="1" applyFont="1">
      <alignment vertical="center"/>
    </xf>
    <xf numFmtId="0" fontId="10" fillId="0" borderId="0" xfId="0" applyNumberFormat="1" applyFont="1">
      <alignment vertical="center"/>
    </xf>
    <xf numFmtId="0" fontId="2" fillId="0" borderId="0" xfId="0" applyFont="1" applyAlignment="1">
      <alignment horizontal="left" vertical="center"/>
    </xf>
    <xf numFmtId="0" fontId="2" fillId="0" borderId="0" xfId="0" applyFont="1">
      <alignment vertical="center"/>
    </xf>
    <xf numFmtId="49" fontId="40" fillId="0" borderId="0" xfId="0" applyNumberFormat="1" applyFont="1" applyBorder="1" applyAlignment="1">
      <alignment horizontal="left"/>
    </xf>
    <xf numFmtId="49" fontId="1" fillId="0" borderId="0" xfId="0" applyNumberFormat="1" applyFont="1" applyBorder="1" applyAlignment="1">
      <alignment horizontal="left" vertical="center" wrapText="1"/>
    </xf>
    <xf numFmtId="49" fontId="18" fillId="0" borderId="0" xfId="0" applyNumberFormat="1" applyFont="1" applyBorder="1" applyAlignment="1">
      <alignment horizontal="left" vertical="center" wrapText="1"/>
    </xf>
    <xf numFmtId="0" fontId="1" fillId="0" borderId="0" xfId="0" applyFont="1" applyFill="1" applyAlignment="1">
      <alignment vertical="center"/>
    </xf>
    <xf numFmtId="0" fontId="1" fillId="0" borderId="2" xfId="0" applyFont="1" applyFill="1" applyBorder="1" applyAlignment="1">
      <alignment horizontal="center" vertical="center"/>
    </xf>
    <xf numFmtId="49" fontId="1" fillId="0" borderId="2" xfId="0" applyNumberFormat="1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/>
    </xf>
    <xf numFmtId="57" fontId="1" fillId="0" borderId="2" xfId="0" applyNumberFormat="1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25" fillId="0" borderId="2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/>
    </xf>
    <xf numFmtId="49" fontId="1" fillId="0" borderId="2" xfId="0" applyNumberFormat="1" applyFont="1" applyFill="1" applyBorder="1" applyAlignment="1">
      <alignment horizontal="center" vertical="center" wrapText="1"/>
    </xf>
    <xf numFmtId="0" fontId="43" fillId="0" borderId="2" xfId="0" applyFont="1" applyFill="1" applyBorder="1" applyAlignment="1">
      <alignment horizontal="justify" vertical="top" wrapText="1"/>
    </xf>
    <xf numFmtId="57" fontId="1" fillId="0" borderId="2" xfId="0" applyNumberFormat="1" applyFont="1" applyFill="1" applyBorder="1" applyAlignment="1">
      <alignment horizontal="center" vertical="center" wrapText="1"/>
    </xf>
    <xf numFmtId="0" fontId="25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4" fillId="0" borderId="2" xfId="0" applyFont="1" applyFill="1" applyBorder="1" applyAlignment="1">
      <alignment horizontal="center" vertical="center"/>
    </xf>
    <xf numFmtId="178" fontId="1" fillId="0" borderId="2" xfId="0" applyNumberFormat="1" applyFont="1" applyFill="1" applyBorder="1" applyAlignment="1">
      <alignment horizontal="center" vertical="center" wrapText="1"/>
    </xf>
    <xf numFmtId="178" fontId="10" fillId="0" borderId="2" xfId="0" applyNumberFormat="1" applyFont="1" applyFill="1" applyBorder="1" applyAlignment="1">
      <alignment horizontal="center" vertical="center" wrapText="1"/>
    </xf>
    <xf numFmtId="1" fontId="1" fillId="0" borderId="2" xfId="0" applyNumberFormat="1" applyFont="1" applyFill="1" applyBorder="1" applyAlignment="1">
      <alignment horizontal="center" vertical="center"/>
    </xf>
    <xf numFmtId="0" fontId="1" fillId="0" borderId="2" xfId="0" applyNumberFormat="1" applyFont="1" applyFill="1" applyBorder="1" applyAlignment="1">
      <alignment horizontal="center" vertical="center"/>
    </xf>
    <xf numFmtId="0" fontId="10" fillId="0" borderId="2" xfId="0" applyNumberFormat="1" applyFont="1" applyFill="1" applyBorder="1" applyAlignment="1">
      <alignment horizontal="center" vertical="center"/>
    </xf>
    <xf numFmtId="0" fontId="25" fillId="0" borderId="2" xfId="0" applyNumberFormat="1" applyFont="1" applyFill="1" applyBorder="1" applyAlignment="1">
      <alignment horizontal="center" vertical="center"/>
    </xf>
    <xf numFmtId="0" fontId="41" fillId="0" borderId="2" xfId="0" applyFont="1" applyFill="1" applyBorder="1" applyAlignment="1">
      <alignment horizontal="center" vertical="center"/>
    </xf>
    <xf numFmtId="0" fontId="1" fillId="0" borderId="2" xfId="0" applyFont="1" applyFill="1" applyBorder="1" applyAlignment="1" quotePrefix="1">
      <alignment horizontal="center" vertical="center" wrapText="1"/>
    </xf>
    <xf numFmtId="49" fontId="1" fillId="0" borderId="2" xfId="0" applyNumberFormat="1" applyFont="1" applyFill="1" applyBorder="1" applyAlignment="1" quotePrefix="1">
      <alignment horizontal="center" vertical="center" wrapText="1"/>
    </xf>
    <xf numFmtId="0" fontId="1" fillId="0" borderId="2" xfId="0" applyFont="1" applyFill="1" applyBorder="1" applyAlignment="1" quotePrefix="1">
      <alignment horizontal="center" vertical="center"/>
    </xf>
    <xf numFmtId="0" fontId="18" fillId="0" borderId="0" xfId="0" applyFont="1" applyBorder="1" applyAlignment="1" quotePrefix="1">
      <alignment horizontal="left"/>
    </xf>
    <xf numFmtId="0" fontId="18" fillId="0" borderId="0" xfId="0" applyFont="1" applyAlignment="1" quotePrefix="1">
      <alignment horizontal="center"/>
    </xf>
    <xf numFmtId="0" fontId="18" fillId="0" borderId="0" xfId="0" applyFont="1" applyAlignment="1" quotePrefix="1">
      <alignment horizontal="left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colors>
    <mruColors>
      <color rgb="00993300"/>
      <color rgb="00FFCC99"/>
      <color rgb="00FF6600"/>
      <color rgb="00CCFFCC"/>
      <color rgb="00FFFF99"/>
      <color rgb="00CCFFFF"/>
      <color rgb="00FF0000"/>
      <color rgb="00000000"/>
      <color rgb="00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O152"/>
  <sheetViews>
    <sheetView tabSelected="1" zoomScale="80" zoomScaleNormal="80" zoomScaleSheetLayoutView="60" workbookViewId="0">
      <pane xSplit="3" ySplit="5" topLeftCell="D6" activePane="bottomRight" state="frozen"/>
      <selection/>
      <selection pane="topRight"/>
      <selection pane="bottomLeft"/>
      <selection pane="bottomRight" activeCell="A6" sqref="A6:C38"/>
    </sheetView>
  </sheetViews>
  <sheetFormatPr defaultColWidth="9" defaultRowHeight="15.75"/>
  <cols>
    <col min="2" max="2" width="13.5666666666667" customWidth="1"/>
    <col min="3" max="3" width="13.9" style="6"/>
    <col min="5" max="5" width="16.6" customWidth="1"/>
    <col min="7" max="7" width="6.4" customWidth="1"/>
    <col min="8" max="8" width="11.9" customWidth="1"/>
    <col min="9" max="9" width="13.9" customWidth="1"/>
    <col min="10" max="10" width="6.2" customWidth="1"/>
    <col min="11" max="11" width="13.4" customWidth="1"/>
    <col min="12" max="12" width="14.9" customWidth="1"/>
    <col min="13" max="13" width="8.5"/>
    <col min="14" max="14" width="5.9" customWidth="1"/>
    <col min="15" max="15" width="14.2" customWidth="1"/>
    <col min="16" max="16" width="8.24166666666667" customWidth="1"/>
    <col min="17" max="17" width="4.5" customWidth="1"/>
    <col min="18" max="18" width="15.7" customWidth="1"/>
    <col min="19" max="19" width="6.5" customWidth="1"/>
    <col min="20" max="20" width="5.9" customWidth="1"/>
    <col min="21" max="21" width="9.425" customWidth="1"/>
    <col min="22" max="23" width="5.9" customWidth="1"/>
    <col min="24" max="24" width="5.2" style="7" customWidth="1"/>
    <col min="25" max="25" width="15" style="7" customWidth="1"/>
    <col min="26" max="26" width="12.2" customWidth="1"/>
    <col min="28" max="28" width="17.6" customWidth="1"/>
    <col min="29" max="29" width="10.4" customWidth="1"/>
    <col min="30" max="30" width="4.9" customWidth="1"/>
    <col min="31" max="31" width="15.1" customWidth="1"/>
    <col min="32" max="32" width="9.6" customWidth="1"/>
    <col min="34" max="34" width="11" customWidth="1"/>
    <col min="35" max="35" width="8.9" customWidth="1"/>
    <col min="36" max="36" width="14.1" customWidth="1"/>
    <col min="37" max="37" width="7.5" customWidth="1"/>
    <col min="38" max="38" width="6" customWidth="1"/>
    <col min="39" max="39" width="6.2" style="7" customWidth="1"/>
    <col min="40" max="40" width="9" style="8" customWidth="1"/>
    <col min="41" max="41" width="15.6" customWidth="1"/>
  </cols>
  <sheetData>
    <row r="1" s="170" customFormat="1" ht="40.5" customHeight="1" spans="1:41">
      <c r="A1" s="10" t="s">
        <v>0</v>
      </c>
      <c r="B1" s="10"/>
      <c r="C1" s="10"/>
      <c r="D1" s="10"/>
      <c r="E1" s="11" t="s">
        <v>1</v>
      </c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3"/>
      <c r="Y1" s="172"/>
      <c r="AM1" s="173"/>
      <c r="AN1" s="174"/>
    </row>
    <row r="2" s="171" customFormat="1" ht="24" customHeight="1" spans="1:41">
      <c r="A2" s="17" t="s">
        <v>2</v>
      </c>
      <c r="B2" s="17" t="s">
        <v>3</v>
      </c>
      <c r="C2" s="18" t="s">
        <v>4</v>
      </c>
      <c r="D2" s="19" t="s">
        <v>5</v>
      </c>
      <c r="E2" s="20" t="s">
        <v>6</v>
      </c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2"/>
      <c r="Y2" s="23" t="s">
        <v>7</v>
      </c>
      <c r="Z2" s="24"/>
      <c r="AA2" s="24"/>
      <c r="AB2" s="24"/>
      <c r="AC2" s="24"/>
      <c r="AD2" s="24"/>
      <c r="AE2" s="24"/>
      <c r="AF2" s="24"/>
      <c r="AG2" s="24"/>
      <c r="AH2" s="24"/>
      <c r="AI2" s="24"/>
      <c r="AJ2" s="24"/>
      <c r="AK2" s="24"/>
      <c r="AL2" s="24"/>
      <c r="AM2" s="25"/>
      <c r="AN2" s="26" t="s">
        <v>8</v>
      </c>
      <c r="AO2" s="27"/>
    </row>
    <row r="3" s="171" customFormat="1" ht="24.75" customHeight="1" spans="1:41">
      <c r="A3" s="17"/>
      <c r="B3" s="17"/>
      <c r="C3" s="18"/>
      <c r="D3" s="19"/>
      <c r="E3" s="28" t="s">
        <v>9</v>
      </c>
      <c r="F3" s="28"/>
      <c r="G3" s="28"/>
      <c r="H3" s="28"/>
      <c r="I3" s="28"/>
      <c r="J3" s="28"/>
      <c r="K3" s="20" t="s">
        <v>10</v>
      </c>
      <c r="L3" s="21"/>
      <c r="M3" s="21"/>
      <c r="N3" s="22"/>
      <c r="O3" s="28" t="s">
        <v>11</v>
      </c>
      <c r="P3" s="28"/>
      <c r="Q3" s="28"/>
      <c r="R3" s="28"/>
      <c r="S3" s="28"/>
      <c r="T3" s="28"/>
      <c r="U3" s="28"/>
      <c r="V3" s="28"/>
      <c r="W3" s="28"/>
      <c r="X3" s="29" t="s">
        <v>12</v>
      </c>
      <c r="Y3" s="175" t="s">
        <v>13</v>
      </c>
      <c r="Z3" s="175"/>
      <c r="AA3" s="175"/>
      <c r="AB3" s="31" t="s">
        <v>14</v>
      </c>
      <c r="AC3" s="32"/>
      <c r="AD3" s="32"/>
      <c r="AE3" s="32"/>
      <c r="AF3" s="32"/>
      <c r="AG3" s="32"/>
      <c r="AH3" s="32"/>
      <c r="AI3" s="32"/>
      <c r="AJ3" s="32"/>
      <c r="AK3" s="32"/>
      <c r="AL3" s="33"/>
      <c r="AM3" s="34" t="s">
        <v>12</v>
      </c>
      <c r="AN3" s="35"/>
      <c r="AO3" s="27"/>
    </row>
    <row r="4" s="171" customFormat="1" ht="12.75" spans="1:41">
      <c r="A4" s="17"/>
      <c r="B4" s="17"/>
      <c r="C4" s="18"/>
      <c r="D4" s="19"/>
      <c r="E4" s="20" t="s">
        <v>15</v>
      </c>
      <c r="F4" s="176"/>
      <c r="G4" s="177"/>
      <c r="H4" s="20" t="s">
        <v>16</v>
      </c>
      <c r="I4" s="176"/>
      <c r="J4" s="177"/>
      <c r="K4" s="38" t="s">
        <v>17</v>
      </c>
      <c r="L4" s="28" t="s">
        <v>18</v>
      </c>
      <c r="M4" s="28" t="s">
        <v>19</v>
      </c>
      <c r="N4" s="39" t="s">
        <v>20</v>
      </c>
      <c r="O4" s="28" t="s">
        <v>21</v>
      </c>
      <c r="P4" s="178"/>
      <c r="Q4" s="28"/>
      <c r="R4" s="41" t="s">
        <v>22</v>
      </c>
      <c r="S4" s="179"/>
      <c r="T4" s="41"/>
      <c r="U4" s="41" t="s">
        <v>23</v>
      </c>
      <c r="V4" s="41"/>
      <c r="W4" s="41"/>
      <c r="X4" s="43"/>
      <c r="Y4" s="44" t="s">
        <v>24</v>
      </c>
      <c r="Z4" s="44" t="s">
        <v>25</v>
      </c>
      <c r="AA4" s="44" t="s">
        <v>20</v>
      </c>
      <c r="AB4" s="31" t="s">
        <v>26</v>
      </c>
      <c r="AC4" s="180"/>
      <c r="AD4" s="181"/>
      <c r="AE4" s="23" t="s">
        <v>27</v>
      </c>
      <c r="AF4" s="24"/>
      <c r="AG4" s="25"/>
      <c r="AH4" s="23" t="s">
        <v>28</v>
      </c>
      <c r="AI4" s="182"/>
      <c r="AJ4" s="44" t="s">
        <v>29</v>
      </c>
      <c r="AK4" s="44"/>
      <c r="AL4" s="44"/>
      <c r="AM4" s="48"/>
      <c r="AN4" s="35"/>
      <c r="AO4" s="27"/>
    </row>
    <row r="5" s="171" customFormat="1" ht="51" customHeight="1" spans="1:41">
      <c r="A5" s="17"/>
      <c r="B5" s="17"/>
      <c r="C5" s="18"/>
      <c r="D5" s="19"/>
      <c r="E5" s="28" t="s">
        <v>30</v>
      </c>
      <c r="F5" s="28" t="s">
        <v>31</v>
      </c>
      <c r="G5" s="28" t="s">
        <v>20</v>
      </c>
      <c r="H5" s="28" t="s">
        <v>32</v>
      </c>
      <c r="I5" s="28" t="s">
        <v>33</v>
      </c>
      <c r="J5" s="28" t="s">
        <v>20</v>
      </c>
      <c r="K5" s="183"/>
      <c r="L5" s="28"/>
      <c r="M5" s="28"/>
      <c r="N5" s="50"/>
      <c r="O5" s="51" t="s">
        <v>34</v>
      </c>
      <c r="P5" s="51" t="s">
        <v>35</v>
      </c>
      <c r="Q5" s="51" t="s">
        <v>20</v>
      </c>
      <c r="R5" s="51" t="s">
        <v>36</v>
      </c>
      <c r="S5" s="51" t="s">
        <v>35</v>
      </c>
      <c r="T5" s="51" t="s">
        <v>20</v>
      </c>
      <c r="U5" s="51" t="s">
        <v>36</v>
      </c>
      <c r="V5" s="51" t="s">
        <v>35</v>
      </c>
      <c r="W5" s="51" t="s">
        <v>20</v>
      </c>
      <c r="X5" s="52"/>
      <c r="Y5" s="44"/>
      <c r="Z5" s="44"/>
      <c r="AA5" s="44"/>
      <c r="AB5" s="44" t="s">
        <v>37</v>
      </c>
      <c r="AC5" s="44" t="s">
        <v>38</v>
      </c>
      <c r="AD5" s="44" t="s">
        <v>20</v>
      </c>
      <c r="AE5" s="44" t="s">
        <v>39</v>
      </c>
      <c r="AF5" s="44" t="s">
        <v>38</v>
      </c>
      <c r="AG5" s="44" t="s">
        <v>20</v>
      </c>
      <c r="AH5" s="44" t="s">
        <v>40</v>
      </c>
      <c r="AI5" s="44" t="s">
        <v>20</v>
      </c>
      <c r="AJ5" s="53" t="s">
        <v>41</v>
      </c>
      <c r="AK5" s="53" t="s">
        <v>38</v>
      </c>
      <c r="AL5" s="53" t="s">
        <v>20</v>
      </c>
      <c r="AM5" s="54"/>
      <c r="AN5" s="35"/>
      <c r="AO5" s="27"/>
    </row>
    <row r="6" s="202" customFormat="1" ht="409.5" spans="1:41">
      <c r="A6" s="203" t="s">
        <v>42</v>
      </c>
      <c r="B6" s="223" t="s">
        <v>43</v>
      </c>
      <c r="C6" s="204" t="s">
        <v>44</v>
      </c>
      <c r="D6" s="203">
        <v>35</v>
      </c>
      <c r="E6" s="203"/>
      <c r="F6" s="203"/>
      <c r="G6" s="203"/>
      <c r="H6" s="203"/>
      <c r="I6" s="203"/>
      <c r="J6" s="203"/>
      <c r="K6" s="203"/>
      <c r="L6" s="203"/>
      <c r="M6" s="203"/>
      <c r="N6" s="203"/>
      <c r="O6" s="67" t="s">
        <v>45</v>
      </c>
      <c r="P6" s="203"/>
      <c r="Q6" s="203">
        <v>18</v>
      </c>
      <c r="R6" s="203" t="s">
        <v>46</v>
      </c>
      <c r="S6" s="203"/>
      <c r="T6" s="203">
        <v>1</v>
      </c>
      <c r="U6" s="203" t="s">
        <v>47</v>
      </c>
      <c r="V6" s="203"/>
      <c r="W6" s="67" t="s">
        <v>48</v>
      </c>
      <c r="X6" s="205">
        <v>23</v>
      </c>
      <c r="Y6" s="205"/>
      <c r="Z6" s="203"/>
      <c r="AA6" s="203">
        <v>10</v>
      </c>
      <c r="AB6" s="67" t="s">
        <v>49</v>
      </c>
      <c r="AC6" s="206">
        <v>46143</v>
      </c>
      <c r="AD6" s="203">
        <v>1</v>
      </c>
      <c r="AE6" s="207" t="s">
        <v>50</v>
      </c>
      <c r="AF6" s="203"/>
      <c r="AG6" s="203" t="s">
        <v>51</v>
      </c>
      <c r="AH6" s="67" t="s">
        <v>52</v>
      </c>
      <c r="AI6" s="203">
        <v>2.6</v>
      </c>
      <c r="AJ6" s="67" t="s">
        <v>53</v>
      </c>
      <c r="AK6" s="203" t="s">
        <v>54</v>
      </c>
      <c r="AL6" s="203">
        <v>4</v>
      </c>
      <c r="AM6" s="208">
        <v>20.18</v>
      </c>
      <c r="AN6" s="209">
        <v>78.18</v>
      </c>
    </row>
    <row r="7" s="202" customFormat="1" ht="91.15" spans="1:41">
      <c r="A7" s="203" t="s">
        <v>55</v>
      </c>
      <c r="B7" s="224" t="s">
        <v>56</v>
      </c>
      <c r="C7" s="210" t="s">
        <v>57</v>
      </c>
      <c r="D7" s="203">
        <v>35</v>
      </c>
      <c r="E7" s="203" t="s">
        <v>58</v>
      </c>
      <c r="F7" s="203"/>
      <c r="G7" s="203"/>
      <c r="H7" s="203"/>
      <c r="I7" s="203"/>
      <c r="J7" s="203">
        <v>1</v>
      </c>
      <c r="K7" s="211" t="s">
        <v>59</v>
      </c>
      <c r="L7" s="206">
        <v>46054</v>
      </c>
      <c r="M7" s="203"/>
      <c r="N7" s="203">
        <v>4.5</v>
      </c>
      <c r="O7" s="211" t="s">
        <v>60</v>
      </c>
      <c r="P7" s="212" t="s">
        <v>61</v>
      </c>
      <c r="Q7" s="203">
        <v>4.5</v>
      </c>
      <c r="R7" s="203" t="s">
        <v>62</v>
      </c>
      <c r="S7" s="203"/>
      <c r="T7" s="203">
        <v>0.5</v>
      </c>
      <c r="U7" s="203" t="s">
        <v>63</v>
      </c>
      <c r="V7" s="203"/>
      <c r="W7" s="203">
        <v>1</v>
      </c>
      <c r="X7" s="205">
        <v>11</v>
      </c>
      <c r="Y7" s="205"/>
      <c r="Z7" s="203"/>
      <c r="AA7" s="203">
        <v>10</v>
      </c>
      <c r="AB7" s="203"/>
      <c r="AC7" s="203"/>
      <c r="AD7" s="203"/>
      <c r="AE7" s="203"/>
      <c r="AF7" s="203"/>
      <c r="AG7" s="203"/>
      <c r="AH7" s="203" t="s">
        <v>64</v>
      </c>
      <c r="AI7" s="203">
        <v>2.5</v>
      </c>
      <c r="AJ7" s="203"/>
      <c r="AK7" s="203">
        <v>0</v>
      </c>
      <c r="AL7" s="203"/>
      <c r="AM7" s="213">
        <v>12.5</v>
      </c>
      <c r="AN7" s="209">
        <v>59</v>
      </c>
    </row>
    <row r="8" s="202" customFormat="1" ht="217.15" spans="1:41">
      <c r="A8" s="203" t="s">
        <v>65</v>
      </c>
      <c r="B8" s="225" t="s">
        <v>66</v>
      </c>
      <c r="C8" s="204" t="s">
        <v>67</v>
      </c>
      <c r="D8" s="203">
        <v>35</v>
      </c>
      <c r="E8" s="67" t="s">
        <v>68</v>
      </c>
      <c r="F8" s="203">
        <v>2026.04</v>
      </c>
      <c r="G8" s="203">
        <v>6</v>
      </c>
      <c r="H8" s="203"/>
      <c r="I8" s="203"/>
      <c r="J8" s="203"/>
      <c r="K8" s="203"/>
      <c r="L8" s="203"/>
      <c r="M8" s="203"/>
      <c r="N8" s="203"/>
      <c r="O8" s="214"/>
      <c r="P8" s="203"/>
      <c r="Q8" s="203"/>
      <c r="R8" s="203"/>
      <c r="S8" s="203"/>
      <c r="T8" s="203"/>
      <c r="U8" s="203"/>
      <c r="V8" s="203"/>
      <c r="W8" s="203"/>
      <c r="X8" s="205">
        <v>6</v>
      </c>
      <c r="Y8" s="205" t="s">
        <v>69</v>
      </c>
      <c r="Z8" s="203"/>
      <c r="AA8" s="203">
        <v>10</v>
      </c>
      <c r="AB8" s="203"/>
      <c r="AC8" s="203"/>
      <c r="AD8" s="203"/>
      <c r="AE8" s="214" t="s">
        <v>70</v>
      </c>
      <c r="AF8" s="203"/>
      <c r="AG8" s="203">
        <v>3</v>
      </c>
      <c r="AH8" s="67" t="s">
        <v>71</v>
      </c>
      <c r="AI8" s="203">
        <v>2.7</v>
      </c>
      <c r="AJ8" s="203"/>
      <c r="AK8" s="203"/>
      <c r="AL8" s="203"/>
      <c r="AM8" s="213">
        <v>15.7</v>
      </c>
      <c r="AN8" s="209">
        <v>56.7</v>
      </c>
    </row>
    <row r="9" s="202" customFormat="1" ht="25.5" spans="1:41">
      <c r="A9" s="203" t="s">
        <v>72</v>
      </c>
      <c r="B9" s="225" t="s">
        <v>73</v>
      </c>
      <c r="C9" s="204" t="s">
        <v>67</v>
      </c>
      <c r="D9" s="203">
        <v>35</v>
      </c>
      <c r="E9" s="203"/>
      <c r="F9" s="203"/>
      <c r="G9" s="203"/>
      <c r="H9" s="203" t="s">
        <v>74</v>
      </c>
      <c r="I9" s="203" t="s">
        <v>75</v>
      </c>
      <c r="J9" s="215">
        <v>0.75</v>
      </c>
      <c r="K9" s="203"/>
      <c r="L9" s="203"/>
      <c r="M9" s="203"/>
      <c r="N9" s="203"/>
      <c r="O9" s="214"/>
      <c r="P9" s="203"/>
      <c r="Q9" s="203"/>
      <c r="R9" s="67" t="s">
        <v>76</v>
      </c>
      <c r="S9" s="67"/>
      <c r="T9" s="67">
        <v>1</v>
      </c>
      <c r="U9" s="67" t="s">
        <v>77</v>
      </c>
      <c r="V9" s="67"/>
      <c r="W9" s="216">
        <v>3</v>
      </c>
      <c r="X9" s="217">
        <v>4.75</v>
      </c>
      <c r="Y9" s="205"/>
      <c r="Z9" s="203"/>
      <c r="AA9" s="203">
        <v>10</v>
      </c>
      <c r="AB9" s="203"/>
      <c r="AC9" s="203"/>
      <c r="AD9" s="203"/>
      <c r="AE9" s="214" t="s">
        <v>78</v>
      </c>
      <c r="AF9" s="203"/>
      <c r="AG9" s="203">
        <v>0.1</v>
      </c>
      <c r="AH9" s="67" t="s">
        <v>79</v>
      </c>
      <c r="AI9" s="203">
        <v>3</v>
      </c>
      <c r="AJ9" s="203"/>
      <c r="AK9" s="203"/>
      <c r="AL9" s="203"/>
      <c r="AM9" s="213">
        <v>13.1</v>
      </c>
      <c r="AN9" s="209">
        <v>52.85</v>
      </c>
    </row>
    <row r="10" s="202" customFormat="1" ht="38.25" spans="1:41">
      <c r="A10" s="203" t="s">
        <v>80</v>
      </c>
      <c r="B10" s="225" t="s">
        <v>81</v>
      </c>
      <c r="C10" s="204" t="s">
        <v>57</v>
      </c>
      <c r="D10" s="203">
        <v>35</v>
      </c>
      <c r="E10" s="203"/>
      <c r="F10" s="203"/>
      <c r="G10" s="203"/>
      <c r="H10" s="203"/>
      <c r="I10" s="203"/>
      <c r="J10" s="203"/>
      <c r="K10" s="203"/>
      <c r="L10" s="203"/>
      <c r="M10" s="203"/>
      <c r="N10" s="203"/>
      <c r="O10" s="214"/>
      <c r="P10" s="203"/>
      <c r="Q10" s="203"/>
      <c r="R10" s="203" t="s">
        <v>82</v>
      </c>
      <c r="S10" s="203"/>
      <c r="T10" s="203">
        <v>1</v>
      </c>
      <c r="U10" s="203" t="s">
        <v>83</v>
      </c>
      <c r="V10" s="203"/>
      <c r="W10" s="203">
        <v>4</v>
      </c>
      <c r="X10" s="205">
        <f>T10+W10</f>
        <v>5</v>
      </c>
      <c r="Y10" s="205"/>
      <c r="Z10" s="203"/>
      <c r="AA10" s="203">
        <v>10</v>
      </c>
      <c r="AB10" s="203"/>
      <c r="AC10" s="203"/>
      <c r="AD10" s="203"/>
      <c r="AE10" s="214"/>
      <c r="AF10" s="203"/>
      <c r="AG10" s="203"/>
      <c r="AH10" s="67" t="s">
        <v>84</v>
      </c>
      <c r="AI10" s="203">
        <v>2</v>
      </c>
      <c r="AJ10" s="203"/>
      <c r="AK10" s="203"/>
      <c r="AL10" s="203"/>
      <c r="AM10" s="213">
        <f>AA10+AI10</f>
        <v>12</v>
      </c>
      <c r="AN10" s="209">
        <f>D10+X10+AM10</f>
        <v>52</v>
      </c>
    </row>
    <row r="11" s="202" customFormat="1" ht="12.75" spans="1:41">
      <c r="A11" s="203" t="s">
        <v>85</v>
      </c>
      <c r="B11" s="225" t="s">
        <v>86</v>
      </c>
      <c r="C11" s="204" t="s">
        <v>57</v>
      </c>
      <c r="D11" s="203">
        <v>35</v>
      </c>
      <c r="E11" s="203"/>
      <c r="F11" s="203"/>
      <c r="G11" s="203"/>
      <c r="H11" s="203"/>
      <c r="I11" s="203"/>
      <c r="J11" s="203"/>
      <c r="K11" s="203"/>
      <c r="L11" s="203"/>
      <c r="M11" s="203"/>
      <c r="N11" s="203"/>
      <c r="O11" s="214"/>
      <c r="P11" s="203"/>
      <c r="Q11" s="203"/>
      <c r="R11" s="203"/>
      <c r="S11" s="203"/>
      <c r="T11" s="203"/>
      <c r="U11" s="203" t="s">
        <v>87</v>
      </c>
      <c r="V11" s="203"/>
      <c r="W11" s="203">
        <v>3</v>
      </c>
      <c r="X11" s="205">
        <v>3</v>
      </c>
      <c r="Y11" s="205"/>
      <c r="Z11" s="203"/>
      <c r="AA11" s="203">
        <v>10</v>
      </c>
      <c r="AB11" s="203"/>
      <c r="AC11" s="203"/>
      <c r="AD11" s="203"/>
      <c r="AE11" s="214"/>
      <c r="AF11" s="203"/>
      <c r="AG11" s="203"/>
      <c r="AH11" s="67" t="s">
        <v>88</v>
      </c>
      <c r="AI11" s="203">
        <v>2.5</v>
      </c>
      <c r="AJ11" s="215" t="s">
        <v>89</v>
      </c>
      <c r="AK11" s="215" t="s">
        <v>90</v>
      </c>
      <c r="AL11" s="203">
        <v>1</v>
      </c>
      <c r="AM11" s="213">
        <v>13.5</v>
      </c>
      <c r="AN11" s="209">
        <v>51.5</v>
      </c>
    </row>
    <row r="12" s="202" customFormat="1" ht="12.75" spans="1:41">
      <c r="A12" s="203" t="s">
        <v>91</v>
      </c>
      <c r="B12" s="225" t="s">
        <v>92</v>
      </c>
      <c r="C12" s="204" t="s">
        <v>57</v>
      </c>
      <c r="D12" s="203">
        <v>35</v>
      </c>
      <c r="E12" s="203"/>
      <c r="F12" s="203"/>
      <c r="G12" s="203"/>
      <c r="H12" s="203"/>
      <c r="I12" s="203"/>
      <c r="J12" s="203"/>
      <c r="K12" s="203"/>
      <c r="L12" s="203"/>
      <c r="M12" s="203"/>
      <c r="N12" s="203"/>
      <c r="O12" s="214"/>
      <c r="P12" s="203"/>
      <c r="Q12" s="203"/>
      <c r="R12" s="203" t="s">
        <v>46</v>
      </c>
      <c r="S12" s="203"/>
      <c r="T12" s="203">
        <v>1</v>
      </c>
      <c r="U12" s="203" t="s">
        <v>93</v>
      </c>
      <c r="V12" s="203"/>
      <c r="W12" s="203">
        <v>2</v>
      </c>
      <c r="X12" s="205">
        <v>3</v>
      </c>
      <c r="Y12" s="205"/>
      <c r="Z12" s="203"/>
      <c r="AA12" s="203">
        <v>10</v>
      </c>
      <c r="AB12" s="203"/>
      <c r="AC12" s="203"/>
      <c r="AD12" s="203"/>
      <c r="AE12" s="214"/>
      <c r="AF12" s="203"/>
      <c r="AG12" s="203"/>
      <c r="AH12" s="67" t="s">
        <v>94</v>
      </c>
      <c r="AI12" s="203">
        <v>2.7</v>
      </c>
      <c r="AJ12" s="203"/>
      <c r="AK12" s="203"/>
      <c r="AL12" s="203"/>
      <c r="AM12" s="213"/>
      <c r="AN12" s="209">
        <v>50.7</v>
      </c>
    </row>
    <row r="13" s="202" customFormat="1" ht="25.5" spans="1:41">
      <c r="A13" s="203" t="s">
        <v>95</v>
      </c>
      <c r="B13" s="225" t="s">
        <v>96</v>
      </c>
      <c r="C13" s="204" t="s">
        <v>44</v>
      </c>
      <c r="D13" s="203">
        <v>35</v>
      </c>
      <c r="E13" s="203"/>
      <c r="F13" s="203"/>
      <c r="G13" s="203"/>
      <c r="H13" s="203"/>
      <c r="I13" s="203"/>
      <c r="J13" s="203"/>
      <c r="K13" s="203"/>
      <c r="L13" s="203"/>
      <c r="M13" s="203"/>
      <c r="N13" s="203"/>
      <c r="O13" s="214"/>
      <c r="P13" s="203"/>
      <c r="Q13" s="203"/>
      <c r="R13" s="203"/>
      <c r="S13" s="203"/>
      <c r="T13" s="203"/>
      <c r="U13" s="203" t="s">
        <v>97</v>
      </c>
      <c r="V13" s="203" t="s">
        <v>98</v>
      </c>
      <c r="W13" s="203">
        <v>3</v>
      </c>
      <c r="X13" s="205">
        <v>3</v>
      </c>
      <c r="Y13" s="205" t="s">
        <v>69</v>
      </c>
      <c r="Z13" s="203">
        <v>0</v>
      </c>
      <c r="AA13" s="203">
        <v>10</v>
      </c>
      <c r="AB13" s="203"/>
      <c r="AC13" s="203"/>
      <c r="AD13" s="203"/>
      <c r="AE13" s="214" t="s">
        <v>99</v>
      </c>
      <c r="AF13" s="203"/>
      <c r="AG13" s="203">
        <v>1</v>
      </c>
      <c r="AH13" s="67" t="s">
        <v>100</v>
      </c>
      <c r="AI13" s="203">
        <v>1.4</v>
      </c>
      <c r="AJ13" s="203"/>
      <c r="AK13" s="203"/>
      <c r="AL13" s="203"/>
      <c r="AM13" s="213">
        <v>12.4</v>
      </c>
      <c r="AN13" s="209">
        <v>50.4</v>
      </c>
    </row>
    <row r="14" s="202" customFormat="1" ht="12.75" spans="1:41">
      <c r="A14" s="203" t="s">
        <v>101</v>
      </c>
      <c r="B14" s="224" t="s">
        <v>102</v>
      </c>
      <c r="C14" s="210" t="s">
        <v>57</v>
      </c>
      <c r="D14" s="203">
        <v>37.2</v>
      </c>
      <c r="E14" s="203"/>
      <c r="F14" s="203"/>
      <c r="G14" s="203"/>
      <c r="H14" s="203"/>
      <c r="I14" s="203"/>
      <c r="J14" s="203"/>
      <c r="K14" s="203"/>
      <c r="L14" s="203"/>
      <c r="M14" s="203"/>
      <c r="N14" s="203"/>
      <c r="O14" s="203"/>
      <c r="P14" s="203"/>
      <c r="Q14" s="203"/>
      <c r="R14" s="203"/>
      <c r="S14" s="203"/>
      <c r="T14" s="203"/>
      <c r="U14" s="203"/>
      <c r="V14" s="203"/>
      <c r="W14" s="203"/>
      <c r="X14" s="205"/>
      <c r="Y14" s="205"/>
      <c r="Z14" s="203"/>
      <c r="AA14" s="203">
        <v>10</v>
      </c>
      <c r="AB14" s="203"/>
      <c r="AC14" s="203"/>
      <c r="AD14" s="203"/>
      <c r="AE14" s="203"/>
      <c r="AF14" s="203"/>
      <c r="AG14" s="203"/>
      <c r="AH14" s="203" t="s">
        <v>103</v>
      </c>
      <c r="AI14" s="203">
        <v>3</v>
      </c>
      <c r="AJ14" s="203"/>
      <c r="AK14" s="203"/>
      <c r="AL14" s="203"/>
      <c r="AM14" s="213">
        <v>13</v>
      </c>
      <c r="AN14" s="209">
        <v>50.2</v>
      </c>
    </row>
    <row r="15" s="202" customFormat="1" ht="12.75" spans="1:41">
      <c r="A15" s="203" t="s">
        <v>104</v>
      </c>
      <c r="B15" s="224" t="s">
        <v>105</v>
      </c>
      <c r="C15" s="210" t="s">
        <v>67</v>
      </c>
      <c r="D15" s="203">
        <v>35</v>
      </c>
      <c r="E15" s="203"/>
      <c r="F15" s="203"/>
      <c r="G15" s="203"/>
      <c r="H15" s="203"/>
      <c r="I15" s="203"/>
      <c r="J15" s="203"/>
      <c r="K15" s="203"/>
      <c r="L15" s="203"/>
      <c r="M15" s="203"/>
      <c r="N15" s="203"/>
      <c r="O15" s="214"/>
      <c r="P15" s="203"/>
      <c r="Q15" s="203"/>
      <c r="R15" s="203" t="s">
        <v>62</v>
      </c>
      <c r="S15" s="203" t="s">
        <v>106</v>
      </c>
      <c r="T15" s="203" t="s">
        <v>107</v>
      </c>
      <c r="U15" s="203" t="s">
        <v>108</v>
      </c>
      <c r="V15" s="203" t="s">
        <v>109</v>
      </c>
      <c r="W15" s="203">
        <v>4</v>
      </c>
      <c r="X15" s="205">
        <v>5</v>
      </c>
      <c r="Y15" s="205"/>
      <c r="Z15" s="203"/>
      <c r="AA15" s="203">
        <v>10</v>
      </c>
      <c r="AB15" s="203"/>
      <c r="AC15" s="203"/>
      <c r="AD15" s="203"/>
      <c r="AE15" s="214"/>
      <c r="AF15" s="203"/>
      <c r="AG15" s="203"/>
      <c r="AH15" s="67"/>
      <c r="AI15" s="203"/>
      <c r="AJ15" s="203"/>
      <c r="AK15" s="203"/>
      <c r="AL15" s="203"/>
      <c r="AM15" s="213">
        <v>10</v>
      </c>
      <c r="AN15" s="209">
        <v>50</v>
      </c>
    </row>
    <row r="16" s="202" customFormat="1" ht="25.5" spans="1:41">
      <c r="A16" s="203" t="s">
        <v>110</v>
      </c>
      <c r="B16" s="225" t="s">
        <v>111</v>
      </c>
      <c r="C16" s="204" t="s">
        <v>67</v>
      </c>
      <c r="D16" s="203">
        <v>35</v>
      </c>
      <c r="E16" s="203"/>
      <c r="F16" s="203"/>
      <c r="G16" s="203"/>
      <c r="H16" s="203"/>
      <c r="I16" s="203"/>
      <c r="J16" s="203"/>
      <c r="K16" s="203"/>
      <c r="L16" s="203"/>
      <c r="M16" s="203"/>
      <c r="N16" s="203"/>
      <c r="O16" s="214" t="s">
        <v>112</v>
      </c>
      <c r="P16" s="203">
        <v>2025</v>
      </c>
      <c r="Q16" s="203">
        <v>3.5</v>
      </c>
      <c r="R16" s="203"/>
      <c r="S16" s="203"/>
      <c r="T16" s="203"/>
      <c r="U16" s="203"/>
      <c r="V16" s="203"/>
      <c r="W16" s="203"/>
      <c r="X16" s="205">
        <v>3.5</v>
      </c>
      <c r="Y16" s="205"/>
      <c r="Z16" s="203"/>
      <c r="AA16" s="203">
        <v>10</v>
      </c>
      <c r="AB16" s="203"/>
      <c r="AC16" s="203"/>
      <c r="AD16" s="203"/>
      <c r="AE16" s="214"/>
      <c r="AF16" s="203"/>
      <c r="AG16" s="203"/>
      <c r="AH16" s="67" t="s">
        <v>113</v>
      </c>
      <c r="AI16" s="203">
        <v>1.2</v>
      </c>
      <c r="AJ16" s="203"/>
      <c r="AK16" s="203"/>
      <c r="AL16" s="203"/>
      <c r="AM16" s="213">
        <v>11.2</v>
      </c>
      <c r="AN16" s="209">
        <v>49.7</v>
      </c>
    </row>
    <row r="17" s="202" customFormat="1" ht="25.5" spans="1:40">
      <c r="A17" s="203" t="s">
        <v>114</v>
      </c>
      <c r="B17" s="225" t="s">
        <v>115</v>
      </c>
      <c r="C17" s="204" t="s">
        <v>67</v>
      </c>
      <c r="D17" s="203">
        <v>35</v>
      </c>
      <c r="E17" s="203"/>
      <c r="F17" s="203"/>
      <c r="G17" s="203"/>
      <c r="H17" s="203"/>
      <c r="I17" s="203"/>
      <c r="J17" s="203"/>
      <c r="K17" s="203"/>
      <c r="L17" s="203"/>
      <c r="M17" s="203"/>
      <c r="N17" s="203"/>
      <c r="O17" s="214"/>
      <c r="P17" s="203"/>
      <c r="Q17" s="203"/>
      <c r="R17" s="203"/>
      <c r="S17" s="203"/>
      <c r="T17" s="203"/>
      <c r="U17" s="67" t="s">
        <v>116</v>
      </c>
      <c r="V17" s="203"/>
      <c r="W17" s="203">
        <v>1.5</v>
      </c>
      <c r="X17" s="205">
        <v>1.5</v>
      </c>
      <c r="Y17" s="205"/>
      <c r="Z17" s="203"/>
      <c r="AA17" s="203">
        <v>10</v>
      </c>
      <c r="AB17" s="203"/>
      <c r="AC17" s="203"/>
      <c r="AD17" s="203"/>
      <c r="AE17" s="214"/>
      <c r="AF17" s="203"/>
      <c r="AG17" s="203"/>
      <c r="AH17" s="67" t="s">
        <v>117</v>
      </c>
      <c r="AI17" s="203">
        <v>2.5</v>
      </c>
      <c r="AJ17" s="203"/>
      <c r="AK17" s="203"/>
      <c r="AL17" s="203"/>
      <c r="AM17" s="213">
        <v>12.5</v>
      </c>
      <c r="AN17" s="209">
        <v>49</v>
      </c>
    </row>
    <row r="18" s="202" customFormat="1" ht="12.75" spans="1:40">
      <c r="A18" s="203" t="s">
        <v>118</v>
      </c>
      <c r="B18" s="225" t="s">
        <v>119</v>
      </c>
      <c r="C18" s="204" t="s">
        <v>67</v>
      </c>
      <c r="D18" s="203">
        <v>35</v>
      </c>
      <c r="E18" s="203"/>
      <c r="F18" s="203"/>
      <c r="G18" s="203"/>
      <c r="H18" s="203"/>
      <c r="I18" s="203"/>
      <c r="J18" s="203"/>
      <c r="K18" s="203"/>
      <c r="L18" s="203"/>
      <c r="M18" s="203"/>
      <c r="N18" s="203"/>
      <c r="O18" s="214"/>
      <c r="P18" s="203"/>
      <c r="Q18" s="203"/>
      <c r="R18" s="203"/>
      <c r="S18" s="203"/>
      <c r="T18" s="203"/>
      <c r="U18" s="203"/>
      <c r="V18" s="203"/>
      <c r="W18" s="203"/>
      <c r="X18" s="205">
        <v>0</v>
      </c>
      <c r="Y18" s="205"/>
      <c r="Z18" s="203"/>
      <c r="AA18" s="203">
        <v>10</v>
      </c>
      <c r="AB18" s="203"/>
      <c r="AC18" s="203"/>
      <c r="AD18" s="203"/>
      <c r="AE18" s="214"/>
      <c r="AF18" s="203"/>
      <c r="AG18" s="203"/>
      <c r="AH18" s="67" t="s">
        <v>120</v>
      </c>
      <c r="AI18" s="203">
        <v>2.8</v>
      </c>
      <c r="AJ18" s="203" t="s">
        <v>121</v>
      </c>
      <c r="AK18" s="203"/>
      <c r="AL18" s="203">
        <v>1</v>
      </c>
      <c r="AM18" s="213">
        <v>13.8</v>
      </c>
      <c r="AN18" s="209">
        <v>48.8</v>
      </c>
    </row>
    <row r="19" s="202" customFormat="1" ht="12.75" spans="1:40">
      <c r="A19" s="203" t="s">
        <v>122</v>
      </c>
      <c r="B19" s="224" t="s">
        <v>123</v>
      </c>
      <c r="C19" s="210" t="s">
        <v>67</v>
      </c>
      <c r="D19" s="203">
        <v>35</v>
      </c>
      <c r="E19" s="203"/>
      <c r="F19" s="203"/>
      <c r="G19" s="203"/>
      <c r="H19" s="203"/>
      <c r="I19" s="203"/>
      <c r="J19" s="203"/>
      <c r="K19" s="203"/>
      <c r="L19" s="203"/>
      <c r="M19" s="203"/>
      <c r="N19" s="203"/>
      <c r="O19" s="203"/>
      <c r="P19" s="203"/>
      <c r="Q19" s="203"/>
      <c r="R19" s="203"/>
      <c r="S19" s="203"/>
      <c r="T19" s="203"/>
      <c r="U19" s="203"/>
      <c r="V19" s="203"/>
      <c r="W19" s="203"/>
      <c r="X19" s="205"/>
      <c r="Y19" s="205"/>
      <c r="Z19" s="203"/>
      <c r="AA19" s="203">
        <v>10</v>
      </c>
      <c r="AB19" s="203"/>
      <c r="AC19" s="203"/>
      <c r="AD19" s="203"/>
      <c r="AE19" s="215" t="s">
        <v>124</v>
      </c>
      <c r="AF19" s="203"/>
      <c r="AG19" s="203">
        <v>2</v>
      </c>
      <c r="AH19" s="203" t="s">
        <v>100</v>
      </c>
      <c r="AI19" s="203">
        <v>1.2</v>
      </c>
      <c r="AJ19" s="203"/>
      <c r="AK19" s="203"/>
      <c r="AL19" s="203"/>
      <c r="AM19" s="213">
        <v>11.2</v>
      </c>
      <c r="AN19" s="209">
        <v>48.2</v>
      </c>
    </row>
    <row r="20" s="202" customFormat="1" ht="25.5" spans="1:40">
      <c r="A20" s="203" t="s">
        <v>125</v>
      </c>
      <c r="B20" s="225" t="s">
        <v>126</v>
      </c>
      <c r="C20" s="204" t="s">
        <v>127</v>
      </c>
      <c r="D20" s="203">
        <v>35</v>
      </c>
      <c r="E20" s="203"/>
      <c r="F20" s="203"/>
      <c r="G20" s="203"/>
      <c r="H20" s="203"/>
      <c r="I20" s="203"/>
      <c r="J20" s="203"/>
      <c r="K20" s="203"/>
      <c r="L20" s="203"/>
      <c r="M20" s="203"/>
      <c r="N20" s="203"/>
      <c r="O20" s="214"/>
      <c r="P20" s="203"/>
      <c r="Q20" s="203"/>
      <c r="R20" s="203"/>
      <c r="S20" s="203"/>
      <c r="T20" s="203"/>
      <c r="U20" s="203"/>
      <c r="V20" s="203"/>
      <c r="W20" s="203"/>
      <c r="X20" s="205"/>
      <c r="Y20" s="205"/>
      <c r="Z20" s="203"/>
      <c r="AA20" s="203">
        <v>10</v>
      </c>
      <c r="AB20" s="67" t="s">
        <v>128</v>
      </c>
      <c r="AC20" s="203" t="s">
        <v>129</v>
      </c>
      <c r="AD20" s="203">
        <v>3</v>
      </c>
      <c r="AE20" s="214"/>
      <c r="AF20" s="203"/>
      <c r="AG20" s="203"/>
      <c r="AH20" s="67"/>
      <c r="AI20" s="203"/>
      <c r="AJ20" s="203"/>
      <c r="AK20" s="203"/>
      <c r="AL20" s="203"/>
      <c r="AM20" s="213">
        <v>13</v>
      </c>
      <c r="AN20" s="209">
        <v>48</v>
      </c>
    </row>
    <row r="21" s="202" customFormat="1" ht="25.5" spans="1:40">
      <c r="A21" s="203" t="s">
        <v>130</v>
      </c>
      <c r="B21" s="225" t="s">
        <v>131</v>
      </c>
      <c r="C21" s="204" t="s">
        <v>67</v>
      </c>
      <c r="D21" s="203">
        <v>35</v>
      </c>
      <c r="E21" s="203"/>
      <c r="F21" s="203"/>
      <c r="G21" s="203"/>
      <c r="H21" s="203"/>
      <c r="I21" s="203"/>
      <c r="J21" s="203"/>
      <c r="K21" s="203"/>
      <c r="L21" s="203"/>
      <c r="M21" s="203"/>
      <c r="N21" s="203"/>
      <c r="O21" s="214"/>
      <c r="P21" s="203"/>
      <c r="Q21" s="203"/>
      <c r="R21" s="203"/>
      <c r="S21" s="203"/>
      <c r="T21" s="203"/>
      <c r="U21" s="203"/>
      <c r="V21" s="203"/>
      <c r="W21" s="203"/>
      <c r="X21" s="205"/>
      <c r="Y21" s="205"/>
      <c r="Z21" s="203"/>
      <c r="AA21" s="203">
        <v>10</v>
      </c>
      <c r="AB21" s="203"/>
      <c r="AC21" s="203"/>
      <c r="AD21" s="203"/>
      <c r="AE21" s="214"/>
      <c r="AF21" s="203"/>
      <c r="AG21" s="203"/>
      <c r="AH21" s="67" t="s">
        <v>132</v>
      </c>
      <c r="AI21" s="203">
        <v>3</v>
      </c>
      <c r="AJ21" s="203"/>
      <c r="AK21" s="203"/>
      <c r="AL21" s="203"/>
      <c r="AM21" s="213">
        <v>13</v>
      </c>
      <c r="AN21" s="209">
        <v>48</v>
      </c>
    </row>
    <row r="22" s="202" customFormat="1" ht="12.75" spans="1:40">
      <c r="A22" s="203" t="s">
        <v>133</v>
      </c>
      <c r="B22" s="225" t="s">
        <v>134</v>
      </c>
      <c r="C22" s="204" t="s">
        <v>57</v>
      </c>
      <c r="D22" s="203">
        <v>35</v>
      </c>
      <c r="E22" s="203"/>
      <c r="F22" s="203"/>
      <c r="G22" s="203"/>
      <c r="H22" s="203"/>
      <c r="I22" s="203"/>
      <c r="J22" s="203"/>
      <c r="K22" s="203"/>
      <c r="L22" s="203"/>
      <c r="M22" s="203"/>
      <c r="N22" s="203"/>
      <c r="O22" s="214"/>
      <c r="P22" s="203"/>
      <c r="Q22" s="203"/>
      <c r="R22" s="203"/>
      <c r="S22" s="203"/>
      <c r="T22" s="203"/>
      <c r="U22" s="203"/>
      <c r="V22" s="203"/>
      <c r="W22" s="203"/>
      <c r="X22" s="205"/>
      <c r="Y22" s="205"/>
      <c r="Z22" s="203"/>
      <c r="AA22" s="203">
        <v>10</v>
      </c>
      <c r="AB22" s="215" t="s">
        <v>135</v>
      </c>
      <c r="AC22" s="203"/>
      <c r="AD22" s="203">
        <v>2.8</v>
      </c>
      <c r="AE22" s="214"/>
      <c r="AF22" s="203"/>
      <c r="AG22" s="203"/>
      <c r="AH22" s="67"/>
      <c r="AI22" s="203"/>
      <c r="AJ22" s="203"/>
      <c r="AK22" s="203"/>
      <c r="AL22" s="203"/>
      <c r="AM22" s="213">
        <v>12.8</v>
      </c>
      <c r="AN22" s="209">
        <v>47.8</v>
      </c>
    </row>
    <row r="23" s="202" customFormat="1" ht="12.75" spans="1:40">
      <c r="A23" s="203" t="s">
        <v>136</v>
      </c>
      <c r="B23" s="224" t="s">
        <v>137</v>
      </c>
      <c r="C23" s="210" t="s">
        <v>57</v>
      </c>
      <c r="D23" s="218">
        <v>35</v>
      </c>
      <c r="E23" s="218"/>
      <c r="F23" s="218"/>
      <c r="G23" s="218"/>
      <c r="H23" s="218"/>
      <c r="I23" s="218"/>
      <c r="J23" s="218"/>
      <c r="K23" s="218"/>
      <c r="L23" s="218"/>
      <c r="M23" s="218"/>
      <c r="N23" s="218"/>
      <c r="O23" s="218"/>
      <c r="P23" s="218"/>
      <c r="Q23" s="218"/>
      <c r="R23" s="203"/>
      <c r="S23" s="218"/>
      <c r="T23" s="219"/>
      <c r="U23" s="219"/>
      <c r="V23" s="219"/>
      <c r="W23" s="219"/>
      <c r="X23" s="220"/>
      <c r="Y23" s="220"/>
      <c r="Z23" s="218"/>
      <c r="AA23" s="203">
        <v>10</v>
      </c>
      <c r="AB23" s="203"/>
      <c r="AC23" s="203"/>
      <c r="AD23" s="203"/>
      <c r="AE23" s="203"/>
      <c r="AF23" s="203"/>
      <c r="AG23" s="203"/>
      <c r="AH23" s="218" t="s">
        <v>138</v>
      </c>
      <c r="AI23" s="218">
        <v>2</v>
      </c>
      <c r="AJ23" s="218"/>
      <c r="AK23" s="218"/>
      <c r="AL23" s="218"/>
      <c r="AM23" s="221">
        <v>12</v>
      </c>
      <c r="AN23" s="209">
        <v>47</v>
      </c>
    </row>
    <row r="24" s="202" customFormat="1" ht="134.05" customHeight="1" spans="1:40">
      <c r="A24" s="203" t="s">
        <v>139</v>
      </c>
      <c r="B24" s="225" t="s">
        <v>140</v>
      </c>
      <c r="C24" s="204" t="s">
        <v>67</v>
      </c>
      <c r="D24" s="203">
        <v>35</v>
      </c>
      <c r="E24" s="203"/>
      <c r="F24" s="203"/>
      <c r="G24" s="203"/>
      <c r="H24" s="203"/>
      <c r="I24" s="203"/>
      <c r="J24" s="203"/>
      <c r="K24" s="203"/>
      <c r="L24" s="203"/>
      <c r="M24" s="203"/>
      <c r="N24" s="203"/>
      <c r="O24" s="214"/>
      <c r="P24" s="203"/>
      <c r="Q24" s="203"/>
      <c r="R24" s="203"/>
      <c r="S24" s="203"/>
      <c r="T24" s="203"/>
      <c r="U24" s="203"/>
      <c r="V24" s="203"/>
      <c r="W24" s="203"/>
      <c r="X24" s="205"/>
      <c r="Y24" s="205"/>
      <c r="Z24" s="203">
        <v>0</v>
      </c>
      <c r="AA24" s="203">
        <v>10</v>
      </c>
      <c r="AB24" s="203" t="s">
        <v>141</v>
      </c>
      <c r="AC24" s="215" t="s">
        <v>142</v>
      </c>
      <c r="AD24" s="215">
        <v>2</v>
      </c>
      <c r="AE24" s="214"/>
      <c r="AF24" s="203"/>
      <c r="AG24" s="203"/>
      <c r="AH24" s="67"/>
      <c r="AI24" s="203"/>
      <c r="AJ24" s="203"/>
      <c r="AK24" s="203"/>
      <c r="AL24" s="203"/>
      <c r="AM24" s="213">
        <v>12</v>
      </c>
      <c r="AN24" s="209">
        <v>47</v>
      </c>
    </row>
    <row r="25" s="202" customFormat="1" ht="12.75" spans="1:40">
      <c r="A25" s="203" t="s">
        <v>143</v>
      </c>
      <c r="B25" s="225" t="s">
        <v>144</v>
      </c>
      <c r="C25" s="204" t="s">
        <v>57</v>
      </c>
      <c r="D25" s="203">
        <v>35.4</v>
      </c>
      <c r="E25" s="203"/>
      <c r="F25" s="203"/>
      <c r="G25" s="203"/>
      <c r="H25" s="203"/>
      <c r="I25" s="203"/>
      <c r="J25" s="203"/>
      <c r="K25" s="203"/>
      <c r="L25" s="203"/>
      <c r="M25" s="203"/>
      <c r="N25" s="203"/>
      <c r="O25" s="214"/>
      <c r="P25" s="203"/>
      <c r="Q25" s="203"/>
      <c r="R25" s="203"/>
      <c r="S25" s="203"/>
      <c r="T25" s="203"/>
      <c r="U25" s="67" t="s">
        <v>145</v>
      </c>
      <c r="V25" s="203"/>
      <c r="W25" s="203">
        <v>1.5</v>
      </c>
      <c r="X25" s="205">
        <v>1.5</v>
      </c>
      <c r="Y25" s="205" t="s">
        <v>69</v>
      </c>
      <c r="Z25" s="203">
        <v>0</v>
      </c>
      <c r="AA25" s="203">
        <v>10</v>
      </c>
      <c r="AB25" s="203"/>
      <c r="AC25" s="203"/>
      <c r="AD25" s="203"/>
      <c r="AE25" s="214"/>
      <c r="AF25" s="203"/>
      <c r="AG25" s="203"/>
      <c r="AH25" s="67"/>
      <c r="AI25" s="203"/>
      <c r="AJ25" s="203"/>
      <c r="AK25" s="203"/>
      <c r="AL25" s="203"/>
      <c r="AM25" s="213">
        <v>10</v>
      </c>
      <c r="AN25" s="209">
        <v>46.9</v>
      </c>
    </row>
    <row r="26" s="202" customFormat="1" ht="12.75" spans="1:40">
      <c r="A26" s="203" t="s">
        <v>146</v>
      </c>
      <c r="B26" s="223" t="s">
        <v>147</v>
      </c>
      <c r="C26" s="204" t="s">
        <v>67</v>
      </c>
      <c r="D26" s="203">
        <v>35</v>
      </c>
      <c r="E26" s="203"/>
      <c r="F26" s="203"/>
      <c r="G26" s="203"/>
      <c r="H26" s="203"/>
      <c r="I26" s="203"/>
      <c r="J26" s="203"/>
      <c r="K26" s="203"/>
      <c r="L26" s="203"/>
      <c r="M26" s="203"/>
      <c r="N26" s="203"/>
      <c r="O26" s="203"/>
      <c r="P26" s="203"/>
      <c r="Q26" s="203"/>
      <c r="R26" s="203"/>
      <c r="S26" s="203"/>
      <c r="T26" s="203"/>
      <c r="U26" s="203" t="s">
        <v>116</v>
      </c>
      <c r="V26" s="203"/>
      <c r="W26" s="203">
        <v>1.5</v>
      </c>
      <c r="X26" s="205">
        <v>1.5</v>
      </c>
      <c r="Y26" s="205"/>
      <c r="Z26" s="203"/>
      <c r="AA26" s="203">
        <v>10</v>
      </c>
      <c r="AB26" s="203"/>
      <c r="AC26" s="203"/>
      <c r="AD26" s="203"/>
      <c r="AE26" s="203"/>
      <c r="AF26" s="203"/>
      <c r="AG26" s="203"/>
      <c r="AH26" s="203"/>
      <c r="AI26" s="203"/>
      <c r="AJ26" s="203"/>
      <c r="AK26" s="203"/>
      <c r="AL26" s="203"/>
      <c r="AM26" s="213">
        <v>10</v>
      </c>
      <c r="AN26" s="209">
        <v>46.5</v>
      </c>
    </row>
    <row r="27" s="202" customFormat="1" ht="12.75" spans="1:40">
      <c r="A27" s="203" t="s">
        <v>148</v>
      </c>
      <c r="B27" s="225" t="s">
        <v>149</v>
      </c>
      <c r="C27" s="204" t="s">
        <v>127</v>
      </c>
      <c r="D27" s="203">
        <v>35</v>
      </c>
      <c r="E27" s="203"/>
      <c r="F27" s="203"/>
      <c r="G27" s="203"/>
      <c r="H27" s="203" t="s">
        <v>150</v>
      </c>
      <c r="I27" s="203" t="s">
        <v>151</v>
      </c>
      <c r="J27" s="203">
        <v>0.8</v>
      </c>
      <c r="K27" s="203"/>
      <c r="L27" s="203"/>
      <c r="M27" s="203"/>
      <c r="N27" s="203"/>
      <c r="O27" s="203"/>
      <c r="P27" s="203"/>
      <c r="Q27" s="203"/>
      <c r="R27" s="203"/>
      <c r="S27" s="203"/>
      <c r="T27" s="203"/>
      <c r="U27" s="203"/>
      <c r="V27" s="203"/>
      <c r="W27" s="203"/>
      <c r="X27" s="205">
        <v>0.8</v>
      </c>
      <c r="Y27" s="205"/>
      <c r="Z27" s="203"/>
      <c r="AA27" s="203">
        <v>10</v>
      </c>
      <c r="AB27" s="67"/>
      <c r="AC27" s="203"/>
      <c r="AD27" s="203"/>
      <c r="AE27" s="203"/>
      <c r="AF27" s="203"/>
      <c r="AG27" s="203"/>
      <c r="AH27" s="203"/>
      <c r="AI27" s="203"/>
      <c r="AJ27" s="203"/>
      <c r="AK27" s="203"/>
      <c r="AL27" s="203"/>
      <c r="AM27" s="213">
        <v>10</v>
      </c>
      <c r="AN27" s="209">
        <v>45.8</v>
      </c>
    </row>
    <row r="28" s="202" customFormat="1" ht="12.75" spans="1:40">
      <c r="A28" s="203" t="s">
        <v>152</v>
      </c>
      <c r="B28" s="225" t="s">
        <v>153</v>
      </c>
      <c r="C28" s="204" t="s">
        <v>67</v>
      </c>
      <c r="D28" s="203">
        <v>35</v>
      </c>
      <c r="E28" s="203"/>
      <c r="F28" s="203"/>
      <c r="G28" s="203"/>
      <c r="H28" s="203"/>
      <c r="I28" s="203"/>
      <c r="J28" s="203"/>
      <c r="K28" s="203"/>
      <c r="L28" s="203"/>
      <c r="M28" s="203"/>
      <c r="N28" s="203"/>
      <c r="O28" s="214"/>
      <c r="P28" s="203"/>
      <c r="Q28" s="203"/>
      <c r="R28" s="203"/>
      <c r="S28" s="203"/>
      <c r="T28" s="203"/>
      <c r="U28" s="203" t="s">
        <v>154</v>
      </c>
      <c r="V28" s="203"/>
      <c r="W28" s="203">
        <v>0</v>
      </c>
      <c r="X28" s="205">
        <v>0</v>
      </c>
      <c r="Y28" s="205"/>
      <c r="Z28" s="203"/>
      <c r="AA28" s="203">
        <v>10</v>
      </c>
      <c r="AB28" s="203"/>
      <c r="AC28" s="203"/>
      <c r="AD28" s="203"/>
      <c r="AE28" s="214"/>
      <c r="AF28" s="203"/>
      <c r="AG28" s="203"/>
      <c r="AH28" s="67"/>
      <c r="AI28" s="203"/>
      <c r="AJ28" s="203"/>
      <c r="AK28" s="203"/>
      <c r="AL28" s="203"/>
      <c r="AM28" s="213">
        <v>10</v>
      </c>
      <c r="AN28" s="209">
        <v>45</v>
      </c>
    </row>
    <row r="29" s="202" customFormat="1" ht="12.75" spans="1:40">
      <c r="A29" s="203" t="s">
        <v>155</v>
      </c>
      <c r="B29" s="225" t="s">
        <v>156</v>
      </c>
      <c r="C29" s="204" t="s">
        <v>57</v>
      </c>
      <c r="D29" s="203">
        <v>35</v>
      </c>
      <c r="E29" s="203"/>
      <c r="F29" s="203"/>
      <c r="G29" s="203"/>
      <c r="H29" s="203"/>
      <c r="I29" s="203"/>
      <c r="J29" s="203"/>
      <c r="K29" s="203"/>
      <c r="L29" s="203"/>
      <c r="M29" s="203"/>
      <c r="N29" s="203"/>
      <c r="O29" s="203"/>
      <c r="P29" s="203"/>
      <c r="Q29" s="203"/>
      <c r="R29" s="203"/>
      <c r="S29" s="203"/>
      <c r="T29" s="203"/>
      <c r="U29" s="203"/>
      <c r="V29" s="203"/>
      <c r="W29" s="203"/>
      <c r="X29" s="205"/>
      <c r="Y29" s="205"/>
      <c r="Z29" s="203"/>
      <c r="AA29" s="203">
        <v>10</v>
      </c>
      <c r="AB29" s="203"/>
      <c r="AC29" s="222"/>
      <c r="AD29" s="222"/>
      <c r="AE29" s="203"/>
      <c r="AF29" s="203"/>
      <c r="AG29" s="203"/>
      <c r="AH29" s="203"/>
      <c r="AI29" s="203"/>
      <c r="AJ29" s="203"/>
      <c r="AK29" s="203"/>
      <c r="AL29" s="203"/>
      <c r="AM29" s="213">
        <v>10</v>
      </c>
      <c r="AN29" s="209">
        <v>45</v>
      </c>
    </row>
    <row r="30" s="202" customFormat="1" ht="12.75" spans="1:40">
      <c r="A30" s="203" t="s">
        <v>157</v>
      </c>
      <c r="B30" s="225" t="s">
        <v>158</v>
      </c>
      <c r="C30" s="204" t="s">
        <v>67</v>
      </c>
      <c r="D30" s="203">
        <v>35</v>
      </c>
      <c r="E30" s="203"/>
      <c r="F30" s="203"/>
      <c r="G30" s="203"/>
      <c r="H30" s="203"/>
      <c r="I30" s="203"/>
      <c r="J30" s="203"/>
      <c r="K30" s="203"/>
      <c r="L30" s="203"/>
      <c r="M30" s="203"/>
      <c r="N30" s="203"/>
      <c r="O30" s="214"/>
      <c r="P30" s="203"/>
      <c r="Q30" s="203"/>
      <c r="R30" s="203"/>
      <c r="S30" s="203"/>
      <c r="T30" s="203"/>
      <c r="U30" s="203"/>
      <c r="V30" s="203"/>
      <c r="W30" s="203"/>
      <c r="X30" s="205"/>
      <c r="Y30" s="205"/>
      <c r="Z30" s="203"/>
      <c r="AA30" s="203">
        <v>10</v>
      </c>
      <c r="AB30" s="203"/>
      <c r="AC30" s="203"/>
      <c r="AD30" s="203"/>
      <c r="AE30" s="214"/>
      <c r="AF30" s="203"/>
      <c r="AG30" s="203"/>
      <c r="AH30" s="67"/>
      <c r="AI30" s="203"/>
      <c r="AJ30" s="203"/>
      <c r="AK30" s="203"/>
      <c r="AL30" s="203"/>
      <c r="AM30" s="213">
        <v>10</v>
      </c>
      <c r="AN30" s="209">
        <v>45</v>
      </c>
    </row>
    <row r="31" s="202" customFormat="1" ht="12.75" spans="1:40">
      <c r="A31" s="203" t="s">
        <v>159</v>
      </c>
      <c r="B31" s="224" t="s">
        <v>160</v>
      </c>
      <c r="C31" s="210" t="s">
        <v>67</v>
      </c>
      <c r="D31" s="203">
        <v>35</v>
      </c>
      <c r="E31" s="203"/>
      <c r="F31" s="203"/>
      <c r="G31" s="203"/>
      <c r="H31" s="203"/>
      <c r="I31" s="203"/>
      <c r="J31" s="203"/>
      <c r="K31" s="203"/>
      <c r="L31" s="203"/>
      <c r="M31" s="203"/>
      <c r="N31" s="203"/>
      <c r="O31" s="203"/>
      <c r="P31" s="203"/>
      <c r="Q31" s="203"/>
      <c r="R31" s="203"/>
      <c r="S31" s="203"/>
      <c r="T31" s="203"/>
      <c r="U31" s="203"/>
      <c r="V31" s="203"/>
      <c r="W31" s="203"/>
      <c r="X31" s="205"/>
      <c r="Y31" s="205"/>
      <c r="Z31" s="203"/>
      <c r="AA31" s="203">
        <v>10</v>
      </c>
      <c r="AB31" s="218"/>
      <c r="AC31" s="218"/>
      <c r="AD31" s="218"/>
      <c r="AE31" s="203"/>
      <c r="AF31" s="203"/>
      <c r="AG31" s="203"/>
      <c r="AH31" s="203"/>
      <c r="AI31" s="203"/>
      <c r="AJ31" s="203"/>
      <c r="AK31" s="203"/>
      <c r="AL31" s="203"/>
      <c r="AM31" s="213">
        <v>10</v>
      </c>
      <c r="AN31" s="209">
        <v>45</v>
      </c>
    </row>
    <row r="32" s="202" customFormat="1" ht="12.75" spans="1:40">
      <c r="A32" s="203" t="s">
        <v>161</v>
      </c>
      <c r="B32" s="224" t="s">
        <v>162</v>
      </c>
      <c r="C32" s="210" t="s">
        <v>67</v>
      </c>
      <c r="D32" s="203">
        <v>35</v>
      </c>
      <c r="E32" s="203"/>
      <c r="F32" s="203"/>
      <c r="G32" s="203"/>
      <c r="H32" s="203"/>
      <c r="I32" s="203"/>
      <c r="J32" s="203"/>
      <c r="K32" s="203"/>
      <c r="L32" s="203"/>
      <c r="M32" s="203"/>
      <c r="N32" s="203"/>
      <c r="O32" s="203"/>
      <c r="P32" s="203"/>
      <c r="Q32" s="203"/>
      <c r="R32" s="203"/>
      <c r="S32" s="203"/>
      <c r="T32" s="203"/>
      <c r="U32" s="203"/>
      <c r="V32" s="203"/>
      <c r="W32" s="203"/>
      <c r="X32" s="205"/>
      <c r="Y32" s="205"/>
      <c r="Z32" s="203"/>
      <c r="AA32" s="203">
        <v>10</v>
      </c>
      <c r="AB32" s="203"/>
      <c r="AC32" s="203"/>
      <c r="AD32" s="203"/>
      <c r="AE32" s="203"/>
      <c r="AF32" s="203"/>
      <c r="AG32" s="203"/>
      <c r="AH32" s="203"/>
      <c r="AI32" s="203"/>
      <c r="AJ32" s="203"/>
      <c r="AK32" s="203"/>
      <c r="AL32" s="203"/>
      <c r="AM32" s="213">
        <v>10</v>
      </c>
      <c r="AN32" s="209">
        <v>45</v>
      </c>
    </row>
    <row r="33" s="202" customFormat="1" ht="12.75" spans="1:40">
      <c r="A33" s="203" t="s">
        <v>163</v>
      </c>
      <c r="B33" s="225" t="s">
        <v>164</v>
      </c>
      <c r="C33" s="204" t="s">
        <v>57</v>
      </c>
      <c r="D33" s="203">
        <v>35</v>
      </c>
      <c r="E33" s="203"/>
      <c r="F33" s="203"/>
      <c r="G33" s="203"/>
      <c r="H33" s="203"/>
      <c r="I33" s="203"/>
      <c r="J33" s="203"/>
      <c r="K33" s="203"/>
      <c r="L33" s="203"/>
      <c r="M33" s="203"/>
      <c r="N33" s="203"/>
      <c r="O33" s="214"/>
      <c r="P33" s="203"/>
      <c r="Q33" s="203"/>
      <c r="R33" s="203"/>
      <c r="S33" s="203"/>
      <c r="T33" s="203"/>
      <c r="U33" s="203"/>
      <c r="V33" s="203"/>
      <c r="W33" s="203"/>
      <c r="X33" s="205"/>
      <c r="Y33" s="205"/>
      <c r="Z33" s="203"/>
      <c r="AA33" s="203">
        <v>10</v>
      </c>
      <c r="AB33" s="203"/>
      <c r="AC33" s="203"/>
      <c r="AD33" s="203"/>
      <c r="AE33" s="214"/>
      <c r="AF33" s="203"/>
      <c r="AG33" s="203"/>
      <c r="AH33" s="67"/>
      <c r="AI33" s="203"/>
      <c r="AJ33" s="203"/>
      <c r="AK33" s="203"/>
      <c r="AL33" s="203"/>
      <c r="AM33" s="213">
        <v>10</v>
      </c>
      <c r="AN33" s="209">
        <v>45</v>
      </c>
    </row>
    <row r="34" s="202" customFormat="1" ht="12.75" spans="1:40">
      <c r="A34" s="203" t="s">
        <v>165</v>
      </c>
      <c r="B34" s="224" t="s">
        <v>166</v>
      </c>
      <c r="C34" s="210" t="s">
        <v>127</v>
      </c>
      <c r="D34" s="203">
        <v>35</v>
      </c>
      <c r="E34" s="203"/>
      <c r="F34" s="203"/>
      <c r="G34" s="203"/>
      <c r="H34" s="203"/>
      <c r="I34" s="203"/>
      <c r="J34" s="203"/>
      <c r="K34" s="203"/>
      <c r="L34" s="203"/>
      <c r="M34" s="203"/>
      <c r="N34" s="203"/>
      <c r="O34" s="203"/>
      <c r="P34" s="203"/>
      <c r="Q34" s="203"/>
      <c r="R34" s="203"/>
      <c r="S34" s="203"/>
      <c r="T34" s="203"/>
      <c r="U34" s="203"/>
      <c r="V34" s="203"/>
      <c r="W34" s="203"/>
      <c r="X34" s="205"/>
      <c r="Y34" s="205"/>
      <c r="Z34" s="203"/>
      <c r="AA34" s="203">
        <v>10</v>
      </c>
      <c r="AB34" s="203"/>
      <c r="AC34" s="203"/>
      <c r="AD34" s="203"/>
      <c r="AE34" s="203"/>
      <c r="AF34" s="203"/>
      <c r="AG34" s="203"/>
      <c r="AH34" s="203"/>
      <c r="AI34" s="203"/>
      <c r="AJ34" s="203"/>
      <c r="AK34" s="203"/>
      <c r="AL34" s="203"/>
      <c r="AM34" s="213">
        <v>10</v>
      </c>
      <c r="AN34" s="209">
        <v>45</v>
      </c>
    </row>
    <row r="35" s="202" customFormat="1" ht="12.75" spans="1:40">
      <c r="A35" s="203" t="s">
        <v>167</v>
      </c>
      <c r="B35" s="224" t="s">
        <v>168</v>
      </c>
      <c r="C35" s="210" t="s">
        <v>67</v>
      </c>
      <c r="D35" s="203">
        <v>35</v>
      </c>
      <c r="E35" s="203"/>
      <c r="F35" s="203"/>
      <c r="G35" s="203"/>
      <c r="H35" s="203"/>
      <c r="I35" s="203"/>
      <c r="J35" s="203"/>
      <c r="K35" s="203"/>
      <c r="L35" s="203"/>
      <c r="M35" s="203"/>
      <c r="N35" s="203"/>
      <c r="O35" s="203"/>
      <c r="P35" s="206"/>
      <c r="Q35" s="203"/>
      <c r="R35" s="203"/>
      <c r="S35" s="203"/>
      <c r="T35" s="203"/>
      <c r="U35" s="203"/>
      <c r="V35" s="203"/>
      <c r="W35" s="203"/>
      <c r="X35" s="205"/>
      <c r="Y35" s="205"/>
      <c r="Z35" s="203"/>
      <c r="AA35" s="203">
        <v>10</v>
      </c>
      <c r="AB35" s="203"/>
      <c r="AC35" s="203"/>
      <c r="AD35" s="203"/>
      <c r="AE35" s="203"/>
      <c r="AF35" s="203"/>
      <c r="AG35" s="203"/>
      <c r="AH35" s="203"/>
      <c r="AI35" s="203"/>
      <c r="AJ35" s="203"/>
      <c r="AK35" s="203"/>
      <c r="AL35" s="203"/>
      <c r="AM35" s="213">
        <v>10</v>
      </c>
      <c r="AN35" s="209">
        <v>45</v>
      </c>
    </row>
    <row r="36" s="202" customFormat="1" ht="12.75" spans="1:40">
      <c r="A36" s="203" t="s">
        <v>169</v>
      </c>
      <c r="B36" s="204" t="s">
        <v>170</v>
      </c>
      <c r="C36" s="204" t="s">
        <v>171</v>
      </c>
      <c r="D36" s="203">
        <v>35</v>
      </c>
      <c r="E36" s="203"/>
      <c r="F36" s="203"/>
      <c r="G36" s="203"/>
      <c r="H36" s="203"/>
      <c r="I36" s="203"/>
      <c r="J36" s="203"/>
      <c r="K36" s="203"/>
      <c r="L36" s="203"/>
      <c r="M36" s="203"/>
      <c r="N36" s="203"/>
      <c r="O36" s="214"/>
      <c r="P36" s="203"/>
      <c r="Q36" s="203"/>
      <c r="R36" s="203"/>
      <c r="S36" s="203"/>
      <c r="T36" s="203"/>
      <c r="U36" s="203"/>
      <c r="V36" s="203"/>
      <c r="W36" s="203"/>
      <c r="X36" s="205"/>
      <c r="Y36" s="205">
        <v>0</v>
      </c>
      <c r="Z36" s="203">
        <v>0</v>
      </c>
      <c r="AA36" s="203">
        <v>10</v>
      </c>
      <c r="AB36" s="203"/>
      <c r="AC36" s="203"/>
      <c r="AD36" s="203"/>
      <c r="AE36" s="214"/>
      <c r="AF36" s="203"/>
      <c r="AG36" s="203"/>
      <c r="AH36" s="67"/>
      <c r="AI36" s="203"/>
      <c r="AJ36" s="203"/>
      <c r="AK36" s="203"/>
      <c r="AL36" s="203"/>
      <c r="AM36" s="213">
        <v>10</v>
      </c>
      <c r="AN36" s="209">
        <v>45</v>
      </c>
    </row>
    <row r="37" s="202" customFormat="1" ht="12.75" spans="1:40">
      <c r="A37" s="203" t="s">
        <v>172</v>
      </c>
      <c r="B37" s="203" t="s">
        <v>173</v>
      </c>
      <c r="C37" s="204" t="s">
        <v>67</v>
      </c>
      <c r="D37" s="203">
        <v>35</v>
      </c>
      <c r="E37" s="203"/>
      <c r="F37" s="203"/>
      <c r="G37" s="203"/>
      <c r="H37" s="203"/>
      <c r="I37" s="203"/>
      <c r="J37" s="203"/>
      <c r="K37" s="203"/>
      <c r="L37" s="203"/>
      <c r="M37" s="203"/>
      <c r="N37" s="203"/>
      <c r="O37" s="214"/>
      <c r="P37" s="203"/>
      <c r="Q37" s="203"/>
      <c r="R37" s="203"/>
      <c r="S37" s="203"/>
      <c r="T37" s="203"/>
      <c r="U37" s="67"/>
      <c r="V37" s="203"/>
      <c r="W37" s="203"/>
      <c r="X37" s="205"/>
      <c r="Y37" s="205" t="s">
        <v>69</v>
      </c>
      <c r="Z37" s="203">
        <v>0</v>
      </c>
      <c r="AA37" s="203">
        <v>10</v>
      </c>
      <c r="AB37" s="203"/>
      <c r="AC37" s="203"/>
      <c r="AD37" s="203"/>
      <c r="AE37" s="214"/>
      <c r="AF37" s="203"/>
      <c r="AG37" s="203"/>
      <c r="AH37" s="67"/>
      <c r="AI37" s="203"/>
      <c r="AJ37" s="203"/>
      <c r="AK37" s="203"/>
      <c r="AL37" s="203"/>
      <c r="AM37" s="213">
        <v>10</v>
      </c>
      <c r="AN37" s="209">
        <v>45</v>
      </c>
    </row>
    <row r="38" s="202" customFormat="1" ht="12.75" spans="1:40">
      <c r="A38" s="203" t="s">
        <v>174</v>
      </c>
      <c r="B38" s="203" t="s">
        <v>175</v>
      </c>
      <c r="C38" s="204" t="s">
        <v>57</v>
      </c>
      <c r="D38" s="203">
        <v>35</v>
      </c>
      <c r="E38" s="203"/>
      <c r="F38" s="203"/>
      <c r="G38" s="203"/>
      <c r="H38" s="203"/>
      <c r="I38" s="203"/>
      <c r="J38" s="203"/>
      <c r="K38" s="203"/>
      <c r="L38" s="203"/>
      <c r="M38" s="203"/>
      <c r="N38" s="203"/>
      <c r="O38" s="214"/>
      <c r="P38" s="203"/>
      <c r="Q38" s="203"/>
      <c r="R38" s="203"/>
      <c r="S38" s="203"/>
      <c r="T38" s="203"/>
      <c r="U38" s="203"/>
      <c r="V38" s="203"/>
      <c r="W38" s="203"/>
      <c r="X38" s="205"/>
      <c r="Y38" s="205"/>
      <c r="Z38" s="203"/>
      <c r="AA38" s="203">
        <v>10</v>
      </c>
      <c r="AB38" s="203"/>
      <c r="AC38" s="203"/>
      <c r="AD38" s="203"/>
      <c r="AE38" s="214"/>
      <c r="AF38" s="203"/>
      <c r="AG38" s="203"/>
      <c r="AH38" s="67"/>
      <c r="AI38" s="203"/>
      <c r="AJ38" s="203"/>
      <c r="AK38" s="203"/>
      <c r="AL38" s="203"/>
      <c r="AM38" s="213">
        <v>10</v>
      </c>
      <c r="AN38" s="209">
        <v>45</v>
      </c>
    </row>
    <row r="39" s="5" customFormat="1" ht="16.5" customHeight="1" spans="1:40">
      <c r="A39" s="200"/>
      <c r="B39" s="200"/>
      <c r="C39" s="200"/>
      <c r="X39" s="79"/>
      <c r="AB39" s="3"/>
      <c r="AC39" s="3"/>
      <c r="AD39" s="3"/>
      <c r="AE39" s="3"/>
      <c r="AF39" s="3"/>
      <c r="AG39" s="3"/>
      <c r="AM39" s="79"/>
    </row>
    <row r="40" s="3" customFormat="1" ht="16.5" customHeight="1" spans="1:40">
      <c r="A40" s="200"/>
      <c r="B40" s="200"/>
      <c r="C40" s="200"/>
      <c r="X40" s="59"/>
      <c r="Y40" s="59"/>
      <c r="AB40" s="5"/>
      <c r="AC40" s="5"/>
      <c r="AD40" s="5"/>
      <c r="AE40" s="5"/>
      <c r="AF40" s="5"/>
      <c r="AG40" s="5"/>
      <c r="AM40" s="59"/>
      <c r="AN40" s="61"/>
    </row>
    <row r="41" s="3" customFormat="1" ht="16.5" customHeight="1" spans="1:40">
      <c r="A41" s="200"/>
      <c r="B41" s="200"/>
      <c r="C41" s="200"/>
      <c r="P41" s="78"/>
      <c r="X41" s="59"/>
      <c r="Y41" s="59"/>
      <c r="AM41" s="59"/>
      <c r="AN41" s="61"/>
    </row>
    <row r="42" s="3" customFormat="1" ht="16.5" customHeight="1" spans="1:40">
      <c r="A42" s="200"/>
      <c r="B42" s="200"/>
      <c r="C42" s="200"/>
      <c r="P42" s="78"/>
      <c r="X42" s="59"/>
      <c r="Y42" s="59"/>
      <c r="AB42" s="61"/>
      <c r="AC42" s="61"/>
      <c r="AD42" s="61"/>
      <c r="AM42" s="59"/>
      <c r="AN42" s="61"/>
    </row>
    <row r="43" s="3" customFormat="1" ht="16.5" customHeight="1" spans="1:40">
      <c r="A43" s="200"/>
      <c r="B43" s="200"/>
      <c r="C43" s="200"/>
      <c r="P43" s="78"/>
      <c r="X43" s="59"/>
      <c r="Y43" s="59"/>
      <c r="AM43" s="59"/>
      <c r="AN43" s="61"/>
    </row>
    <row r="44" s="3" customFormat="1" ht="16.5" customHeight="1" spans="1:40">
      <c r="A44" s="200"/>
      <c r="B44" s="200"/>
      <c r="C44" s="200"/>
      <c r="X44" s="59"/>
      <c r="Y44" s="59"/>
      <c r="AB44" s="5"/>
      <c r="AC44" s="5"/>
      <c r="AD44" s="5"/>
      <c r="AM44" s="59"/>
      <c r="AN44" s="61"/>
    </row>
    <row r="45" s="3" customFormat="1" ht="16.5" customHeight="1" spans="1:40">
      <c r="A45" s="200"/>
      <c r="B45" s="200"/>
      <c r="C45" s="200"/>
      <c r="X45" s="59"/>
      <c r="Y45" s="59"/>
      <c r="AM45" s="59"/>
      <c r="AN45" s="61"/>
    </row>
    <row r="46" s="3" customFormat="1" ht="16.5" customHeight="1" spans="1:40">
      <c r="A46" s="200"/>
      <c r="B46" s="200"/>
      <c r="C46" s="200"/>
      <c r="X46" s="59"/>
      <c r="Y46" s="59"/>
      <c r="AM46" s="59"/>
      <c r="AN46" s="61"/>
    </row>
    <row r="47" s="3" customFormat="1" ht="16.5" customHeight="1" spans="1:40">
      <c r="A47" s="200"/>
      <c r="B47" s="200"/>
      <c r="C47" s="200"/>
      <c r="X47" s="59"/>
      <c r="Y47" s="59"/>
      <c r="AM47" s="59"/>
      <c r="AN47" s="61"/>
    </row>
    <row r="48" s="3" customFormat="1" ht="16.5" customHeight="1" spans="1:40">
      <c r="A48" s="200"/>
      <c r="B48" s="200"/>
      <c r="C48" s="200"/>
      <c r="X48" s="59"/>
      <c r="Y48" s="59"/>
      <c r="AM48" s="59"/>
      <c r="AN48" s="61"/>
    </row>
    <row r="49" s="3" customFormat="1" ht="16.5" customHeight="1" spans="1:40">
      <c r="A49" s="200"/>
      <c r="B49" s="200"/>
      <c r="C49" s="200"/>
      <c r="X49" s="59"/>
      <c r="Y49" s="59"/>
      <c r="AM49" s="59"/>
      <c r="AN49" s="61"/>
    </row>
    <row r="50" s="3" customFormat="1" ht="16.5" customHeight="1" spans="1:40">
      <c r="A50" s="200"/>
      <c r="B50" s="200"/>
      <c r="C50" s="200"/>
      <c r="X50" s="59"/>
      <c r="Y50" s="59"/>
      <c r="AM50" s="59"/>
      <c r="AN50" s="61"/>
    </row>
    <row r="51" s="3" customFormat="1" ht="16.5" customHeight="1" spans="1:40">
      <c r="A51" s="200"/>
      <c r="B51" s="200"/>
      <c r="C51" s="200"/>
      <c r="X51" s="59"/>
      <c r="Y51" s="59"/>
      <c r="AM51" s="59"/>
      <c r="AN51" s="61"/>
    </row>
    <row r="52" s="3" customFormat="1" ht="16.5" customHeight="1" spans="1:40">
      <c r="A52" s="200"/>
      <c r="B52" s="200"/>
      <c r="C52" s="200"/>
      <c r="X52" s="59"/>
      <c r="Y52" s="59"/>
      <c r="AM52" s="59"/>
      <c r="AN52" s="61"/>
    </row>
    <row r="53" s="3" customFormat="1" ht="16.5" customHeight="1" spans="1:40">
      <c r="A53" s="200"/>
      <c r="B53" s="200"/>
      <c r="C53" s="200"/>
      <c r="X53" s="59"/>
      <c r="Y53" s="59"/>
      <c r="AM53" s="59"/>
      <c r="AN53" s="61"/>
    </row>
    <row r="54" s="3" customFormat="1" ht="16.5" customHeight="1" spans="1:40">
      <c r="A54" s="200"/>
      <c r="B54" s="200"/>
      <c r="C54" s="200"/>
      <c r="X54" s="59"/>
      <c r="Y54" s="59"/>
      <c r="AM54" s="59"/>
      <c r="AN54" s="61"/>
    </row>
    <row r="55" s="3" customFormat="1" ht="16.5" customHeight="1" spans="1:40">
      <c r="A55" s="200"/>
      <c r="B55" s="200"/>
      <c r="C55" s="200"/>
      <c r="X55" s="59"/>
      <c r="Y55" s="59"/>
      <c r="AM55" s="59"/>
      <c r="AN55" s="61"/>
    </row>
    <row r="56" s="3" customFormat="1" ht="16.5" customHeight="1" spans="1:40">
      <c r="A56" s="200"/>
      <c r="B56" s="200"/>
      <c r="C56" s="200"/>
      <c r="X56" s="59"/>
      <c r="Y56" s="59"/>
      <c r="AM56" s="59"/>
      <c r="AN56" s="61"/>
    </row>
    <row r="57" s="3" customFormat="1" ht="16.5" customHeight="1" spans="1:40">
      <c r="A57" s="200"/>
      <c r="B57" s="200"/>
      <c r="C57" s="200"/>
      <c r="X57" s="59"/>
      <c r="Y57" s="59"/>
      <c r="AM57" s="59"/>
      <c r="AN57" s="61"/>
    </row>
    <row r="58" s="3" customFormat="1" ht="16.5" customHeight="1" spans="1:40">
      <c r="A58" s="200"/>
      <c r="B58" s="200"/>
      <c r="C58" s="200"/>
      <c r="X58" s="59"/>
      <c r="Y58" s="59"/>
      <c r="AM58" s="59"/>
      <c r="AN58" s="61"/>
    </row>
    <row r="59" s="3" customFormat="1" ht="16.5" customHeight="1" spans="1:40">
      <c r="A59" s="200"/>
      <c r="B59" s="200"/>
      <c r="C59" s="200"/>
      <c r="X59" s="59"/>
      <c r="Y59" s="59"/>
      <c r="AM59" s="59"/>
      <c r="AN59" s="61"/>
    </row>
    <row r="60" s="3" customFormat="1" ht="16.5" customHeight="1" spans="1:40">
      <c r="A60" s="200"/>
      <c r="B60" s="200"/>
      <c r="C60" s="200"/>
      <c r="X60" s="59"/>
      <c r="Y60" s="59"/>
      <c r="AM60" s="59"/>
      <c r="AN60" s="61"/>
    </row>
    <row r="61" s="3" customFormat="1" ht="16.5" customHeight="1" spans="1:40">
      <c r="A61" s="200"/>
      <c r="B61" s="200"/>
      <c r="C61" s="200"/>
      <c r="X61" s="59"/>
      <c r="Y61" s="59"/>
      <c r="AM61" s="59"/>
      <c r="AN61" s="61"/>
    </row>
    <row r="62" s="3" customFormat="1" ht="16.5" customHeight="1" spans="1:40">
      <c r="A62" s="200"/>
      <c r="B62" s="200"/>
      <c r="C62" s="200"/>
      <c r="X62" s="59"/>
      <c r="Y62" s="59"/>
      <c r="AM62" s="59"/>
      <c r="AN62" s="61"/>
    </row>
    <row r="63" s="3" customFormat="1" ht="16.5" customHeight="1" spans="1:40">
      <c r="A63" s="201"/>
      <c r="B63" s="201"/>
      <c r="C63" s="201"/>
      <c r="X63" s="59"/>
      <c r="Y63" s="59"/>
      <c r="AM63" s="59"/>
      <c r="AN63" s="61"/>
    </row>
    <row r="64" s="3" customFormat="1" ht="16.5" customHeight="1" spans="1:40">
      <c r="A64" s="200"/>
      <c r="B64" s="200"/>
      <c r="C64" s="200"/>
      <c r="X64" s="59"/>
      <c r="Y64" s="59"/>
      <c r="AM64" s="59"/>
      <c r="AN64" s="61"/>
    </row>
    <row r="65" s="3" customFormat="1" ht="16.5" customHeight="1" spans="1:40">
      <c r="A65" s="200"/>
      <c r="B65" s="200"/>
      <c r="C65" s="200"/>
      <c r="X65" s="59"/>
      <c r="Y65" s="59"/>
      <c r="AM65" s="59"/>
      <c r="AN65" s="61"/>
    </row>
    <row r="66" s="3" customFormat="1" ht="16.5" customHeight="1" spans="1:40">
      <c r="A66" s="200"/>
      <c r="B66" s="200"/>
      <c r="C66" s="200"/>
      <c r="X66" s="59"/>
      <c r="Y66" s="59"/>
      <c r="AM66" s="59"/>
      <c r="AN66" s="61"/>
    </row>
    <row r="67" s="3" customFormat="1" ht="16.5" customHeight="1" spans="1:40">
      <c r="A67" s="200"/>
      <c r="B67" s="200"/>
      <c r="C67" s="200"/>
      <c r="X67" s="59"/>
      <c r="Y67" s="59"/>
      <c r="AM67" s="59"/>
      <c r="AN67" s="61"/>
    </row>
    <row r="68" s="3" customFormat="1" ht="16.5" customHeight="1" spans="1:40">
      <c r="A68" s="200"/>
      <c r="B68" s="200"/>
      <c r="C68" s="200"/>
      <c r="X68" s="59"/>
      <c r="Y68" s="59"/>
      <c r="AM68" s="59"/>
      <c r="AN68" s="61"/>
    </row>
    <row r="69" s="3" customFormat="1" ht="16.5" customHeight="1" spans="1:40">
      <c r="A69" s="200"/>
      <c r="B69" s="200"/>
      <c r="C69" s="200"/>
      <c r="X69" s="59"/>
      <c r="Y69" s="59"/>
      <c r="AM69" s="59"/>
      <c r="AN69" s="61"/>
    </row>
    <row r="70" s="3" customFormat="1" ht="16.5" customHeight="1" spans="1:40">
      <c r="A70" s="200"/>
      <c r="B70" s="200"/>
      <c r="C70" s="200"/>
      <c r="X70" s="59"/>
      <c r="Y70" s="59"/>
      <c r="AM70" s="59"/>
      <c r="AN70" s="61"/>
    </row>
    <row r="71" s="3" customFormat="1" ht="16.5" customHeight="1" spans="1:40">
      <c r="A71" s="200"/>
      <c r="B71" s="200"/>
      <c r="C71" s="200"/>
      <c r="X71" s="59"/>
      <c r="Y71" s="59"/>
      <c r="AM71" s="59"/>
      <c r="AN71" s="61"/>
    </row>
    <row r="72" s="3" customFormat="1" ht="16.5" customHeight="1" spans="1:40">
      <c r="A72" s="200"/>
      <c r="B72" s="200"/>
      <c r="C72" s="200"/>
      <c r="X72" s="59"/>
      <c r="Y72" s="59"/>
      <c r="AM72" s="59"/>
      <c r="AN72" s="61"/>
    </row>
    <row r="73" s="3" customFormat="1" ht="16.5" customHeight="1" spans="1:40">
      <c r="A73" s="200"/>
      <c r="B73" s="200"/>
      <c r="C73" s="200"/>
      <c r="X73" s="59"/>
      <c r="Y73" s="59"/>
      <c r="AM73" s="59"/>
      <c r="AN73" s="61"/>
    </row>
    <row r="74" s="3" customFormat="1" ht="16.5" customHeight="1" spans="1:40">
      <c r="A74" s="200"/>
      <c r="B74" s="200"/>
      <c r="C74" s="200"/>
      <c r="X74" s="59"/>
      <c r="Y74" s="59"/>
      <c r="AM74" s="59"/>
      <c r="AN74" s="61"/>
    </row>
    <row r="75" s="3" customFormat="1" ht="16.5" customHeight="1" spans="1:40">
      <c r="A75" s="200"/>
      <c r="B75" s="200"/>
      <c r="C75" s="200"/>
      <c r="X75" s="59"/>
      <c r="Y75" s="59"/>
      <c r="AM75" s="59"/>
      <c r="AN75" s="61"/>
    </row>
    <row r="76" s="3" customFormat="1" ht="16.5" customHeight="1" spans="1:40">
      <c r="A76" s="200"/>
      <c r="B76" s="200"/>
      <c r="C76" s="200"/>
      <c r="X76" s="59"/>
      <c r="Y76" s="59"/>
      <c r="AM76" s="59"/>
      <c r="AN76" s="61"/>
    </row>
    <row r="77" s="3" customFormat="1" ht="16.5" customHeight="1" spans="1:40">
      <c r="A77" s="200"/>
      <c r="B77" s="200"/>
      <c r="C77" s="200"/>
      <c r="X77" s="59"/>
      <c r="Y77" s="59"/>
      <c r="AM77" s="59"/>
      <c r="AN77" s="61"/>
    </row>
    <row r="78" s="3" customFormat="1" ht="16.5" customHeight="1" spans="1:40">
      <c r="A78" s="200"/>
      <c r="B78" s="200"/>
      <c r="C78" s="200"/>
      <c r="X78" s="59"/>
      <c r="Y78" s="59"/>
      <c r="AM78" s="59"/>
      <c r="AN78" s="61"/>
    </row>
    <row r="79" s="3" customFormat="1" ht="16.5" customHeight="1" spans="1:40">
      <c r="A79" s="200"/>
      <c r="B79" s="200"/>
      <c r="C79" s="200"/>
      <c r="X79" s="59"/>
      <c r="Y79" s="59"/>
      <c r="AM79" s="59"/>
      <c r="AN79" s="61"/>
    </row>
    <row r="80" s="3" customFormat="1" ht="16.5" customHeight="1" spans="1:40">
      <c r="A80" s="200"/>
      <c r="B80" s="200"/>
      <c r="C80" s="200"/>
      <c r="X80" s="59"/>
      <c r="Y80" s="59"/>
      <c r="AM80" s="59"/>
      <c r="AN80" s="61"/>
    </row>
    <row r="81" s="3" customFormat="1" ht="16.5" customHeight="1" spans="1:40">
      <c r="A81" s="200"/>
      <c r="B81" s="200"/>
      <c r="C81" s="200"/>
      <c r="X81" s="59"/>
      <c r="Y81" s="59"/>
      <c r="AM81" s="59"/>
      <c r="AN81" s="61"/>
    </row>
    <row r="82" s="3" customFormat="1" ht="16.5" customHeight="1" spans="1:40">
      <c r="A82" s="200"/>
      <c r="B82" s="200"/>
      <c r="C82" s="200"/>
      <c r="X82" s="59"/>
      <c r="Y82" s="59"/>
      <c r="AM82" s="59"/>
      <c r="AN82" s="61"/>
    </row>
    <row r="83" s="3" customFormat="1" ht="16.5" customHeight="1" spans="1:40">
      <c r="A83" s="200"/>
      <c r="B83" s="200"/>
      <c r="C83" s="200"/>
      <c r="X83" s="59"/>
      <c r="Y83" s="59"/>
      <c r="AM83" s="59"/>
      <c r="AN83" s="61"/>
    </row>
    <row r="84" s="3" customFormat="1" ht="16.5" customHeight="1" spans="1:40">
      <c r="A84" s="200"/>
      <c r="B84" s="200"/>
      <c r="C84" s="200"/>
      <c r="X84" s="59"/>
      <c r="Y84" s="59"/>
      <c r="AM84" s="59"/>
      <c r="AN84" s="61"/>
    </row>
    <row r="85" s="3" customFormat="1" ht="16.5" customHeight="1" spans="1:40">
      <c r="A85" s="200"/>
      <c r="B85" s="200"/>
      <c r="C85" s="200"/>
      <c r="X85" s="59"/>
      <c r="Y85" s="59"/>
      <c r="AM85" s="59"/>
      <c r="AN85" s="61"/>
    </row>
    <row r="86" s="3" customFormat="1" ht="16.5" customHeight="1" spans="1:40">
      <c r="A86" s="200"/>
      <c r="B86" s="200"/>
      <c r="C86" s="200"/>
      <c r="X86" s="59"/>
      <c r="Y86" s="59"/>
      <c r="AM86" s="59"/>
      <c r="AN86" s="61"/>
    </row>
    <row r="87" s="3" customFormat="1" ht="16.5" customHeight="1" spans="1:40">
      <c r="A87" s="200"/>
      <c r="B87" s="200"/>
      <c r="C87" s="200"/>
      <c r="X87" s="59"/>
      <c r="Y87" s="59"/>
      <c r="AM87" s="59"/>
      <c r="AN87" s="61"/>
    </row>
    <row r="88" s="3" customFormat="1" ht="16.5" customHeight="1" spans="1:40">
      <c r="A88" s="200"/>
      <c r="B88" s="200"/>
      <c r="C88" s="200"/>
      <c r="X88" s="59"/>
      <c r="Y88" s="59"/>
      <c r="AM88" s="59"/>
      <c r="AN88" s="61"/>
    </row>
    <row r="89" s="3" customFormat="1" ht="16.5" customHeight="1" spans="1:40">
      <c r="A89" s="200"/>
      <c r="B89" s="200"/>
      <c r="C89" s="200"/>
      <c r="X89" s="59"/>
      <c r="Y89" s="59"/>
      <c r="AM89" s="59"/>
      <c r="AN89" s="61"/>
    </row>
    <row r="90" s="3" customFormat="1" ht="16.5" customHeight="1" spans="1:40">
      <c r="A90" s="200"/>
      <c r="B90" s="200"/>
      <c r="C90" s="200"/>
      <c r="X90" s="59"/>
      <c r="Y90" s="59"/>
      <c r="AM90" s="59"/>
      <c r="AN90" s="61"/>
    </row>
    <row r="91" s="3" customFormat="1" ht="16.5" customHeight="1" spans="1:40">
      <c r="A91" s="200"/>
      <c r="B91" s="200"/>
      <c r="C91" s="200"/>
      <c r="X91" s="59"/>
      <c r="Y91" s="59"/>
      <c r="AM91" s="59"/>
      <c r="AN91" s="61"/>
    </row>
    <row r="92" s="3" customFormat="1" ht="16.5" customHeight="1" spans="1:40">
      <c r="A92" s="200"/>
      <c r="B92" s="200"/>
      <c r="C92" s="200"/>
      <c r="X92" s="59"/>
      <c r="Y92" s="59"/>
      <c r="AM92" s="59"/>
      <c r="AN92" s="61"/>
    </row>
    <row r="93" s="3" customFormat="1" ht="16.5" customHeight="1" spans="1:40">
      <c r="A93" s="200"/>
      <c r="B93" s="200"/>
      <c r="C93" s="200"/>
      <c r="X93" s="59"/>
      <c r="Y93" s="59"/>
      <c r="AM93" s="59"/>
      <c r="AN93" s="61"/>
    </row>
    <row r="94" s="3" customFormat="1" ht="16.5" customHeight="1" spans="1:40">
      <c r="A94" s="200"/>
      <c r="B94" s="200"/>
      <c r="C94" s="200"/>
      <c r="X94" s="59"/>
      <c r="Y94" s="59"/>
      <c r="AM94" s="59"/>
      <c r="AN94" s="61"/>
    </row>
    <row r="95" s="3" customFormat="1" ht="16.5" customHeight="1" spans="1:40">
      <c r="A95" s="200"/>
      <c r="B95" s="200"/>
      <c r="C95" s="200"/>
      <c r="X95" s="59"/>
      <c r="Y95" s="59"/>
      <c r="AM95" s="59"/>
      <c r="AN95" s="61"/>
    </row>
    <row r="96" s="3" customFormat="1" ht="16.5" customHeight="1" spans="1:40">
      <c r="A96" s="200"/>
      <c r="B96" s="200"/>
      <c r="C96" s="200"/>
      <c r="X96" s="59"/>
      <c r="Y96" s="59"/>
      <c r="AM96" s="59"/>
      <c r="AN96" s="61"/>
    </row>
    <row r="97" s="3" customFormat="1" ht="16.5" customHeight="1" spans="1:40">
      <c r="A97" s="200"/>
      <c r="B97" s="200"/>
      <c r="C97" s="200"/>
      <c r="X97" s="59"/>
      <c r="Y97" s="59"/>
      <c r="AM97" s="59"/>
      <c r="AN97" s="61"/>
    </row>
    <row r="98" s="3" customFormat="1" ht="16.5" customHeight="1" spans="1:40">
      <c r="A98" s="200"/>
      <c r="B98" s="200"/>
      <c r="C98" s="200"/>
      <c r="X98" s="59"/>
      <c r="Y98" s="59"/>
      <c r="AM98" s="59"/>
      <c r="AN98" s="61"/>
    </row>
    <row r="99" s="3" customFormat="1" ht="16.5" customHeight="1" spans="1:40">
      <c r="A99" s="200"/>
      <c r="B99" s="200"/>
      <c r="C99" s="200"/>
      <c r="X99" s="59"/>
      <c r="Y99" s="59"/>
      <c r="AM99" s="59"/>
      <c r="AN99" s="61"/>
    </row>
    <row r="100" s="3" customFormat="1" ht="16.5" customHeight="1" spans="1:40">
      <c r="A100" s="200"/>
      <c r="B100" s="200"/>
      <c r="C100" s="200"/>
      <c r="X100" s="59"/>
      <c r="Y100" s="59"/>
      <c r="AM100" s="59"/>
      <c r="AN100" s="61"/>
    </row>
    <row r="101" s="3" customFormat="1" ht="16.5" customHeight="1" spans="1:40">
      <c r="A101" s="200"/>
      <c r="B101" s="200"/>
      <c r="C101" s="200"/>
      <c r="X101" s="59"/>
      <c r="Y101" s="59"/>
      <c r="AM101" s="59"/>
      <c r="AN101" s="61"/>
    </row>
    <row r="102" s="3" customFormat="1" ht="16.5" customHeight="1" spans="1:40">
      <c r="A102" s="200"/>
      <c r="B102" s="200"/>
      <c r="C102" s="200"/>
      <c r="X102" s="59"/>
      <c r="Y102" s="59"/>
      <c r="AM102" s="59"/>
      <c r="AN102" s="61"/>
    </row>
    <row r="103" s="3" customFormat="1" ht="16.5" customHeight="1" spans="1:40">
      <c r="A103" s="200"/>
      <c r="B103" s="200"/>
      <c r="C103" s="200"/>
      <c r="X103" s="59"/>
      <c r="Y103" s="59"/>
      <c r="AM103" s="59"/>
      <c r="AN103" s="61"/>
    </row>
    <row r="104" s="3" customFormat="1" ht="16.5" customHeight="1" spans="1:40">
      <c r="A104" s="200"/>
      <c r="B104" s="200"/>
      <c r="C104" s="200"/>
      <c r="X104" s="59"/>
      <c r="Y104" s="59"/>
      <c r="AM104" s="59"/>
      <c r="AN104" s="61"/>
    </row>
    <row r="105" s="3" customFormat="1" ht="16.5" customHeight="1" spans="1:40">
      <c r="C105" s="81"/>
      <c r="X105" s="59"/>
      <c r="Y105" s="59"/>
      <c r="AM105" s="59"/>
      <c r="AN105" s="61"/>
    </row>
    <row r="106" s="3" customFormat="1" ht="12.75" spans="1:40">
      <c r="C106" s="81"/>
      <c r="X106" s="59"/>
      <c r="Y106" s="59"/>
      <c r="AM106" s="59"/>
      <c r="AN106" s="61"/>
    </row>
    <row r="107" s="3" customFormat="1" ht="12.75" spans="1:40">
      <c r="C107" s="81"/>
      <c r="X107" s="59"/>
      <c r="Y107" s="59"/>
      <c r="AM107" s="59"/>
      <c r="AN107" s="61"/>
    </row>
    <row r="108" s="3" customFormat="1" ht="12.75" spans="1:40">
      <c r="C108" s="81"/>
      <c r="X108" s="59"/>
      <c r="Y108" s="59"/>
      <c r="AM108" s="59"/>
      <c r="AN108" s="61"/>
    </row>
    <row r="109" s="3" customFormat="1" ht="12.75" spans="1:40">
      <c r="C109" s="81"/>
      <c r="X109" s="59"/>
      <c r="Y109" s="59"/>
      <c r="AM109" s="59"/>
      <c r="AN109" s="61"/>
    </row>
    <row r="110" s="3" customFormat="1" ht="12.75" spans="1:40">
      <c r="C110" s="81"/>
      <c r="X110" s="59"/>
      <c r="Y110" s="59"/>
      <c r="AM110" s="59"/>
      <c r="AN110" s="61"/>
    </row>
    <row r="111" s="3" customFormat="1" ht="12.75" spans="1:40">
      <c r="C111" s="81"/>
      <c r="X111" s="59"/>
      <c r="Y111" s="59"/>
      <c r="AM111" s="59"/>
      <c r="AN111" s="61"/>
    </row>
    <row r="112" s="3" customFormat="1" ht="12.75" spans="1:40">
      <c r="C112" s="81"/>
      <c r="X112" s="59"/>
      <c r="Y112" s="59"/>
      <c r="AM112" s="59"/>
      <c r="AN112" s="61"/>
    </row>
    <row r="113" s="3" customFormat="1" ht="12.75" spans="3:40">
      <c r="C113" s="81"/>
      <c r="X113" s="59"/>
      <c r="Y113" s="59"/>
      <c r="AM113" s="59"/>
      <c r="AN113" s="61"/>
    </row>
    <row r="114" s="3" customFormat="1" ht="12.75" spans="3:40">
      <c r="C114" s="81"/>
      <c r="X114" s="59"/>
      <c r="Y114" s="59"/>
      <c r="AM114" s="59"/>
      <c r="AN114" s="61"/>
    </row>
    <row r="115" s="3" customFormat="1" ht="12.75" spans="3:40">
      <c r="C115" s="81"/>
      <c r="X115" s="59"/>
      <c r="Y115" s="59"/>
      <c r="AM115" s="59"/>
      <c r="AN115" s="61"/>
    </row>
    <row r="116" s="3" customFormat="1" ht="12.75" spans="3:40">
      <c r="C116" s="81"/>
      <c r="X116" s="59"/>
      <c r="Y116" s="59"/>
      <c r="AM116" s="59"/>
      <c r="AN116" s="61"/>
    </row>
    <row r="117" s="3" customFormat="1" ht="12.75" spans="3:40">
      <c r="C117" s="81"/>
      <c r="X117" s="59"/>
      <c r="Y117" s="59"/>
      <c r="AM117" s="59"/>
      <c r="AN117" s="61"/>
    </row>
    <row r="118" s="3" customFormat="1" ht="12.75" spans="3:40">
      <c r="C118" s="81"/>
      <c r="X118" s="59"/>
      <c r="Y118" s="59"/>
      <c r="AM118" s="59"/>
      <c r="AN118" s="61"/>
    </row>
    <row r="119" s="3" customFormat="1" ht="12.75" spans="3:40">
      <c r="C119" s="81"/>
      <c r="X119" s="59"/>
      <c r="Y119" s="59"/>
      <c r="AM119" s="59"/>
      <c r="AN119" s="61"/>
    </row>
    <row r="120" s="3" customFormat="1" ht="12.75" spans="3:40">
      <c r="C120" s="81"/>
      <c r="X120" s="59"/>
      <c r="Y120" s="59"/>
      <c r="AM120" s="59"/>
      <c r="AN120" s="61"/>
    </row>
    <row r="121" s="3" customFormat="1" ht="12.75" spans="3:40">
      <c r="C121" s="81"/>
      <c r="X121" s="59"/>
      <c r="Y121" s="59"/>
      <c r="AM121" s="59"/>
      <c r="AN121" s="61"/>
    </row>
    <row r="122" s="3" customFormat="1" ht="12.75" spans="3:40">
      <c r="C122" s="81"/>
      <c r="X122" s="59"/>
      <c r="Y122" s="59"/>
      <c r="AM122" s="59"/>
      <c r="AN122" s="61"/>
    </row>
    <row r="123" s="3" customFormat="1" ht="12.75" spans="3:40">
      <c r="C123" s="81"/>
      <c r="X123" s="59"/>
      <c r="Y123" s="59"/>
      <c r="AM123" s="59"/>
      <c r="AN123" s="61"/>
    </row>
    <row r="124" s="3" customFormat="1" ht="12.75" spans="3:40">
      <c r="C124" s="81"/>
      <c r="X124" s="59"/>
      <c r="Y124" s="59"/>
      <c r="AM124" s="59"/>
      <c r="AN124" s="61"/>
    </row>
    <row r="125" s="3" customFormat="1" ht="12.75" spans="3:40">
      <c r="C125" s="81"/>
      <c r="X125" s="59"/>
      <c r="Y125" s="59"/>
      <c r="AM125" s="59"/>
      <c r="AN125" s="61"/>
    </row>
    <row r="126" s="3" customFormat="1" ht="12.75" spans="3:40">
      <c r="C126" s="81"/>
      <c r="X126" s="59"/>
      <c r="Y126" s="59"/>
      <c r="AM126" s="59"/>
      <c r="AN126" s="61"/>
    </row>
    <row r="127" s="3" customFormat="1" ht="12.75" spans="3:40">
      <c r="C127" s="81"/>
      <c r="X127" s="59"/>
      <c r="Y127" s="59"/>
      <c r="AM127" s="59"/>
      <c r="AN127" s="61"/>
    </row>
    <row r="128" s="3" customFormat="1" ht="12.75" spans="3:40">
      <c r="C128" s="81"/>
      <c r="X128" s="59"/>
      <c r="Y128" s="59"/>
      <c r="AM128" s="59"/>
      <c r="AN128" s="61"/>
    </row>
    <row r="129" s="3" customFormat="1" ht="12.75" spans="3:40">
      <c r="C129" s="81"/>
      <c r="X129" s="59"/>
      <c r="Y129" s="59"/>
      <c r="AM129" s="59"/>
      <c r="AN129" s="61"/>
    </row>
    <row r="130" s="3" customFormat="1" ht="12.75" spans="3:40">
      <c r="C130" s="81"/>
      <c r="X130" s="59"/>
      <c r="Y130" s="59"/>
      <c r="AM130" s="59"/>
      <c r="AN130" s="61"/>
    </row>
    <row r="131" s="3" customFormat="1" ht="12.75" spans="3:40">
      <c r="C131" s="81"/>
      <c r="X131" s="59"/>
      <c r="Y131" s="59"/>
      <c r="AM131" s="59"/>
      <c r="AN131" s="61"/>
    </row>
    <row r="132" s="3" customFormat="1" ht="12.75" spans="3:40">
      <c r="C132" s="81"/>
      <c r="X132" s="59"/>
      <c r="Y132" s="59"/>
      <c r="AM132" s="59"/>
      <c r="AN132" s="61"/>
    </row>
    <row r="133" s="3" customFormat="1" ht="12.75" spans="3:40">
      <c r="C133" s="81"/>
      <c r="X133" s="59"/>
      <c r="Y133" s="59"/>
      <c r="AM133" s="59"/>
      <c r="AN133" s="61"/>
    </row>
    <row r="134" s="3" customFormat="1" ht="12.75" spans="3:40">
      <c r="C134" s="81"/>
      <c r="X134" s="59"/>
      <c r="Y134" s="59"/>
      <c r="AM134" s="59"/>
      <c r="AN134" s="61"/>
    </row>
    <row r="135" s="3" customFormat="1" ht="12.75" spans="3:40">
      <c r="C135" s="81"/>
      <c r="X135" s="59"/>
      <c r="Y135" s="59"/>
      <c r="AM135" s="59"/>
      <c r="AN135" s="61"/>
    </row>
    <row r="136" s="3" customFormat="1" ht="12.75" spans="3:40">
      <c r="C136" s="81"/>
      <c r="X136" s="59"/>
      <c r="Y136" s="59"/>
      <c r="AM136" s="59"/>
      <c r="AN136" s="61"/>
    </row>
    <row r="137" s="3" customFormat="1" ht="12.75" spans="3:40">
      <c r="C137" s="81"/>
      <c r="X137" s="59"/>
      <c r="Y137" s="59"/>
      <c r="AM137" s="59"/>
      <c r="AN137" s="61"/>
    </row>
    <row r="138" s="3" customFormat="1" ht="12.75" spans="3:40">
      <c r="C138" s="81"/>
      <c r="X138" s="59"/>
      <c r="Y138" s="59"/>
      <c r="AM138" s="59"/>
      <c r="AN138" s="61"/>
    </row>
    <row r="139" s="3" customFormat="1" ht="12.75" spans="3:40">
      <c r="C139" s="81"/>
      <c r="X139" s="59"/>
      <c r="Y139" s="59"/>
      <c r="AM139" s="59"/>
      <c r="AN139" s="61"/>
    </row>
    <row r="140" s="3" customFormat="1" ht="12.75" spans="3:40">
      <c r="C140" s="81"/>
      <c r="X140" s="59"/>
      <c r="Y140" s="59"/>
      <c r="AM140" s="59"/>
      <c r="AN140" s="61"/>
    </row>
    <row r="141" s="3" customFormat="1" ht="12.75" spans="3:40">
      <c r="C141" s="81"/>
      <c r="X141" s="59"/>
      <c r="Y141" s="59"/>
      <c r="AM141" s="59"/>
      <c r="AN141" s="61"/>
    </row>
    <row r="142" s="3" customFormat="1" ht="12.75" spans="3:40">
      <c r="C142" s="81"/>
      <c r="X142" s="59"/>
      <c r="Y142" s="59"/>
      <c r="AM142" s="59"/>
      <c r="AN142" s="61"/>
    </row>
    <row r="143" s="3" customFormat="1" ht="12.75" spans="3:40">
      <c r="C143" s="81"/>
      <c r="X143" s="59"/>
      <c r="Y143" s="59"/>
      <c r="AM143" s="59"/>
      <c r="AN143" s="61"/>
    </row>
    <row r="144" s="3" customFormat="1" ht="12.75" spans="3:40">
      <c r="C144" s="81"/>
      <c r="X144" s="59"/>
      <c r="Y144" s="59"/>
      <c r="AM144" s="59"/>
      <c r="AN144" s="61"/>
    </row>
    <row r="145" s="3" customFormat="1" ht="12.75" spans="3:40">
      <c r="C145" s="81"/>
      <c r="X145" s="59"/>
      <c r="Y145" s="59"/>
      <c r="AM145" s="59"/>
      <c r="AN145" s="61"/>
    </row>
    <row r="146" s="3" customFormat="1" ht="12.75" spans="3:40">
      <c r="C146" s="81"/>
      <c r="X146" s="59"/>
      <c r="Y146" s="59"/>
      <c r="AM146" s="59"/>
      <c r="AN146" s="61"/>
    </row>
    <row r="147" s="3" customFormat="1" ht="12.75" spans="3:40">
      <c r="C147" s="81"/>
      <c r="X147" s="59"/>
      <c r="Y147" s="59"/>
      <c r="AM147" s="59"/>
      <c r="AN147" s="61"/>
    </row>
    <row r="148" s="3" customFormat="1" ht="12.75" spans="3:40">
      <c r="C148" s="81"/>
      <c r="X148" s="59"/>
      <c r="Y148" s="59"/>
      <c r="AM148" s="59"/>
      <c r="AN148" s="61"/>
    </row>
    <row r="149" s="3" customFormat="1" ht="12.75" spans="3:40">
      <c r="C149" s="81"/>
      <c r="X149" s="59"/>
      <c r="Y149" s="59"/>
      <c r="AM149" s="59"/>
      <c r="AN149" s="61"/>
    </row>
    <row r="150" s="3" customFormat="1" ht="12.75" spans="3:40">
      <c r="C150" s="81"/>
      <c r="X150" s="59"/>
      <c r="Y150" s="59"/>
      <c r="AM150" s="59"/>
      <c r="AN150" s="61"/>
    </row>
    <row r="151" s="3" customFormat="1" ht="12.75" spans="3:40">
      <c r="C151" s="81"/>
      <c r="X151" s="59"/>
      <c r="Y151" s="59"/>
      <c r="AM151" s="59"/>
      <c r="AN151" s="61"/>
    </row>
    <row r="152" s="3" customFormat="1" ht="12.75" spans="3:40">
      <c r="C152" s="81"/>
      <c r="X152" s="59"/>
      <c r="Y152" s="59"/>
      <c r="AM152" s="59"/>
      <c r="AN152" s="61"/>
    </row>
  </sheetData>
  <sheetProtection formatCells="0" formatColumns="0" formatRows="0" insertRows="0" insertColumns="0" insertHyperlinks="0" deleteColumns="0" deleteRows="0" sort="0" autoFilter="0" pivotTables="0"/>
  <sortState ref="A6:AN38">
    <sortCondition ref="AN6:AN38" descending="1"/>
  </sortState>
  <mergeCells count="33">
    <mergeCell ref="A1:D1"/>
    <mergeCell ref="E1:T1"/>
    <mergeCell ref="E2:X2"/>
    <mergeCell ref="Y2:AM2"/>
    <mergeCell ref="E3:J3"/>
    <mergeCell ref="K3:N3"/>
    <mergeCell ref="O3:W3"/>
    <mergeCell ref="Y3:AA3"/>
    <mergeCell ref="AB3:AL3"/>
    <mergeCell ref="E4:G4"/>
    <mergeCell ref="H4:J4"/>
    <mergeCell ref="O4:Q4"/>
    <mergeCell ref="R4:T4"/>
    <mergeCell ref="U4:W4"/>
    <mergeCell ref="AB4:AD4"/>
    <mergeCell ref="AE4:AG4"/>
    <mergeCell ref="AH4:AI4"/>
    <mergeCell ref="AJ4:AL4"/>
    <mergeCell ref="A2:A5"/>
    <mergeCell ref="B2:B5"/>
    <mergeCell ref="C2:C5"/>
    <mergeCell ref="D2:D5"/>
    <mergeCell ref="K4:K5"/>
    <mergeCell ref="L4:L5"/>
    <mergeCell ref="M4:M5"/>
    <mergeCell ref="N4:N5"/>
    <mergeCell ref="X3:X5"/>
    <mergeCell ref="Y4:Y5"/>
    <mergeCell ref="Z4:Z5"/>
    <mergeCell ref="AA4:AA5"/>
    <mergeCell ref="AM3:AM5"/>
    <mergeCell ref="AN2:AN5"/>
    <mergeCell ref="AO2:AO5"/>
  </mergeCells>
  <conditionalFormatting sqref="A6">
    <cfRule type="duplicateValues" dxfId="0" priority="9"/>
  </conditionalFormatting>
  <conditionalFormatting sqref="A17">
    <cfRule type="duplicateValues" dxfId="0" priority="2"/>
  </conditionalFormatting>
  <conditionalFormatting sqref="A7:A10">
    <cfRule type="duplicateValues" dxfId="0" priority="5"/>
  </conditionalFormatting>
  <conditionalFormatting sqref="A11:A14">
    <cfRule type="duplicateValues" dxfId="0" priority="8"/>
  </conditionalFormatting>
  <conditionalFormatting sqref="A19:A21">
    <cfRule type="duplicateValues" dxfId="0" priority="7"/>
  </conditionalFormatting>
  <conditionalFormatting sqref="A22:A25">
    <cfRule type="duplicateValues" dxfId="0" priority="6"/>
  </conditionalFormatting>
  <conditionalFormatting sqref="A26:A33">
    <cfRule type="duplicateValues" dxfId="0" priority="4"/>
  </conditionalFormatting>
  <conditionalFormatting sqref="A34:A35">
    <cfRule type="duplicateValues" dxfId="0" priority="1"/>
  </conditionalFormatting>
  <conditionalFormatting sqref="A18 A15:A16">
    <cfRule type="duplicateValues" dxfId="0" priority="3"/>
  </conditionalFormatting>
  <pageMargins left="0.75" right="0.75" top="1" bottom="1" header="0.5" footer="0.5"/>
  <pageSetup paperSize="9" orientation="portrait" horizontalDpi="6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O152"/>
  <sheetViews>
    <sheetView workbookViewId="0">
      <selection activeCell="F13" sqref="F13"/>
    </sheetView>
  </sheetViews>
  <sheetFormatPr defaultColWidth="9" defaultRowHeight="15.75"/>
  <cols>
    <col min="2" max="2" width="17.975" customWidth="1"/>
    <col min="3" max="3" width="13.9" style="6"/>
    <col min="5" max="5" width="16.6" customWidth="1"/>
    <col min="7" max="7" width="6.4" customWidth="1"/>
    <col min="8" max="8" width="11.9" customWidth="1"/>
    <col min="9" max="9" width="13.9" customWidth="1"/>
    <col min="10" max="10" width="6.2" customWidth="1"/>
    <col min="11" max="11" width="13.4" customWidth="1"/>
    <col min="12" max="12" width="14.9" customWidth="1"/>
    <col min="13" max="13" width="8.5"/>
    <col min="14" max="14" width="5.9" customWidth="1"/>
    <col min="15" max="15" width="14.2" customWidth="1"/>
    <col min="16" max="16" width="6.7" customWidth="1"/>
    <col min="17" max="17" width="4.5" customWidth="1"/>
    <col min="18" max="18" width="15.7" customWidth="1"/>
    <col min="19" max="19" width="6.5" customWidth="1"/>
    <col min="20" max="20" width="5.9" customWidth="1"/>
    <col min="21" max="21" width="9.425" customWidth="1"/>
    <col min="22" max="23" width="5.9" customWidth="1"/>
    <col min="24" max="24" width="5.2" style="7" customWidth="1"/>
    <col min="25" max="25" width="15" style="7" customWidth="1"/>
    <col min="26" max="26" width="12.2" customWidth="1"/>
    <col min="28" max="28" width="17.6" customWidth="1"/>
    <col min="29" max="29" width="10.4" customWidth="1"/>
    <col min="30" max="30" width="4.9" customWidth="1"/>
    <col min="31" max="31" width="15.1" customWidth="1"/>
    <col min="32" max="32" width="9.6" customWidth="1"/>
    <col min="34" max="34" width="11" customWidth="1"/>
    <col min="35" max="35" width="8.9" customWidth="1"/>
    <col min="36" max="36" width="14.1" customWidth="1"/>
    <col min="37" max="37" width="7.5" customWidth="1"/>
    <col min="38" max="38" width="6" customWidth="1"/>
    <col min="39" max="39" width="6.2" style="7" customWidth="1"/>
    <col min="40" max="40" width="9" style="8" customWidth="1"/>
    <col min="41" max="41" width="15.6" customWidth="1"/>
  </cols>
  <sheetData>
    <row r="1" s="170" customFormat="1" ht="40.5" customHeight="1" spans="1:41">
      <c r="A1" s="10" t="s">
        <v>176</v>
      </c>
      <c r="B1" s="10"/>
      <c r="C1" s="10"/>
      <c r="D1" s="10"/>
      <c r="E1" s="11" t="s">
        <v>1</v>
      </c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3"/>
      <c r="Y1" s="172"/>
      <c r="AM1" s="173"/>
      <c r="AN1" s="174"/>
    </row>
    <row r="2" s="171" customFormat="1" ht="24" customHeight="1" spans="1:41">
      <c r="A2" s="17" t="s">
        <v>2</v>
      </c>
      <c r="B2" s="17" t="s">
        <v>3</v>
      </c>
      <c r="C2" s="18" t="s">
        <v>4</v>
      </c>
      <c r="D2" s="19" t="s">
        <v>5</v>
      </c>
      <c r="E2" s="20" t="s">
        <v>6</v>
      </c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2"/>
      <c r="Y2" s="23" t="s">
        <v>7</v>
      </c>
      <c r="Z2" s="24"/>
      <c r="AA2" s="24"/>
      <c r="AB2" s="24"/>
      <c r="AC2" s="24"/>
      <c r="AD2" s="24"/>
      <c r="AE2" s="24"/>
      <c r="AF2" s="24"/>
      <c r="AG2" s="24"/>
      <c r="AH2" s="24"/>
      <c r="AI2" s="24"/>
      <c r="AJ2" s="24"/>
      <c r="AK2" s="24"/>
      <c r="AL2" s="24"/>
      <c r="AM2" s="25"/>
      <c r="AN2" s="26" t="s">
        <v>8</v>
      </c>
      <c r="AO2" s="27"/>
    </row>
    <row r="3" s="171" customFormat="1" ht="24.75" customHeight="1" spans="1:41">
      <c r="A3" s="17"/>
      <c r="B3" s="17"/>
      <c r="C3" s="18"/>
      <c r="D3" s="19"/>
      <c r="E3" s="28" t="s">
        <v>9</v>
      </c>
      <c r="F3" s="28"/>
      <c r="G3" s="28"/>
      <c r="H3" s="28"/>
      <c r="I3" s="28"/>
      <c r="J3" s="28"/>
      <c r="K3" s="20" t="s">
        <v>10</v>
      </c>
      <c r="L3" s="21"/>
      <c r="M3" s="21"/>
      <c r="N3" s="22"/>
      <c r="O3" s="28" t="s">
        <v>11</v>
      </c>
      <c r="P3" s="28"/>
      <c r="Q3" s="28"/>
      <c r="R3" s="28"/>
      <c r="S3" s="28"/>
      <c r="T3" s="28"/>
      <c r="U3" s="28"/>
      <c r="V3" s="28"/>
      <c r="W3" s="28"/>
      <c r="X3" s="29" t="s">
        <v>12</v>
      </c>
      <c r="Y3" s="175" t="s">
        <v>13</v>
      </c>
      <c r="Z3" s="175"/>
      <c r="AA3" s="175"/>
      <c r="AB3" s="31" t="s">
        <v>14</v>
      </c>
      <c r="AC3" s="32"/>
      <c r="AD3" s="32"/>
      <c r="AE3" s="32"/>
      <c r="AF3" s="32"/>
      <c r="AG3" s="32"/>
      <c r="AH3" s="32"/>
      <c r="AI3" s="32"/>
      <c r="AJ3" s="32"/>
      <c r="AK3" s="32"/>
      <c r="AL3" s="33"/>
      <c r="AM3" s="34" t="s">
        <v>12</v>
      </c>
      <c r="AN3" s="35"/>
      <c r="AO3" s="27"/>
    </row>
    <row r="4" s="171" customFormat="1" ht="22.5" customHeight="1" spans="1:41">
      <c r="A4" s="17"/>
      <c r="B4" s="17"/>
      <c r="C4" s="18"/>
      <c r="D4" s="19"/>
      <c r="E4" s="20" t="s">
        <v>15</v>
      </c>
      <c r="F4" s="176"/>
      <c r="G4" s="177"/>
      <c r="H4" s="20" t="s">
        <v>16</v>
      </c>
      <c r="I4" s="176"/>
      <c r="J4" s="177"/>
      <c r="K4" s="38" t="s">
        <v>17</v>
      </c>
      <c r="L4" s="28" t="s">
        <v>18</v>
      </c>
      <c r="M4" s="28" t="s">
        <v>19</v>
      </c>
      <c r="N4" s="39" t="s">
        <v>20</v>
      </c>
      <c r="O4" s="28" t="s">
        <v>21</v>
      </c>
      <c r="P4" s="178"/>
      <c r="Q4" s="28"/>
      <c r="R4" s="41" t="s">
        <v>22</v>
      </c>
      <c r="S4" s="179"/>
      <c r="T4" s="41"/>
      <c r="U4" s="41" t="s">
        <v>23</v>
      </c>
      <c r="V4" s="41"/>
      <c r="W4" s="41"/>
      <c r="X4" s="43"/>
      <c r="Y4" s="44" t="s">
        <v>24</v>
      </c>
      <c r="Z4" s="44" t="s">
        <v>25</v>
      </c>
      <c r="AA4" s="44" t="s">
        <v>20</v>
      </c>
      <c r="AB4" s="31" t="s">
        <v>26</v>
      </c>
      <c r="AC4" s="180"/>
      <c r="AD4" s="181"/>
      <c r="AE4" s="23" t="s">
        <v>27</v>
      </c>
      <c r="AF4" s="24"/>
      <c r="AG4" s="25"/>
      <c r="AH4" s="23" t="s">
        <v>28</v>
      </c>
      <c r="AI4" s="182"/>
      <c r="AJ4" s="44" t="s">
        <v>29</v>
      </c>
      <c r="AK4" s="44"/>
      <c r="AL4" s="44"/>
      <c r="AM4" s="48"/>
      <c r="AN4" s="35"/>
      <c r="AO4" s="27"/>
    </row>
    <row r="5" s="171" customFormat="1" ht="51" customHeight="1" spans="1:41">
      <c r="A5" s="17"/>
      <c r="B5" s="17"/>
      <c r="C5" s="18"/>
      <c r="D5" s="19"/>
      <c r="E5" s="28" t="s">
        <v>30</v>
      </c>
      <c r="F5" s="28" t="s">
        <v>31</v>
      </c>
      <c r="G5" s="28" t="s">
        <v>20</v>
      </c>
      <c r="H5" s="28" t="s">
        <v>32</v>
      </c>
      <c r="I5" s="28" t="s">
        <v>33</v>
      </c>
      <c r="J5" s="28" t="s">
        <v>20</v>
      </c>
      <c r="K5" s="183"/>
      <c r="L5" s="28"/>
      <c r="M5" s="28"/>
      <c r="N5" s="50"/>
      <c r="O5" s="51" t="s">
        <v>34</v>
      </c>
      <c r="P5" s="51" t="s">
        <v>35</v>
      </c>
      <c r="Q5" s="51" t="s">
        <v>20</v>
      </c>
      <c r="R5" s="51" t="s">
        <v>36</v>
      </c>
      <c r="S5" s="51" t="s">
        <v>35</v>
      </c>
      <c r="T5" s="51" t="s">
        <v>20</v>
      </c>
      <c r="U5" s="51" t="s">
        <v>36</v>
      </c>
      <c r="V5" s="51" t="s">
        <v>35</v>
      </c>
      <c r="W5" s="51" t="s">
        <v>20</v>
      </c>
      <c r="X5" s="52"/>
      <c r="Y5" s="44"/>
      <c r="Z5" s="44"/>
      <c r="AA5" s="44"/>
      <c r="AB5" s="44" t="s">
        <v>37</v>
      </c>
      <c r="AC5" s="44" t="s">
        <v>38</v>
      </c>
      <c r="AD5" s="44" t="s">
        <v>20</v>
      </c>
      <c r="AE5" s="44" t="s">
        <v>39</v>
      </c>
      <c r="AF5" s="44" t="s">
        <v>38</v>
      </c>
      <c r="AG5" s="44" t="s">
        <v>20</v>
      </c>
      <c r="AH5" s="44" t="s">
        <v>40</v>
      </c>
      <c r="AI5" s="44" t="s">
        <v>20</v>
      </c>
      <c r="AJ5" s="53" t="s">
        <v>41</v>
      </c>
      <c r="AK5" s="53" t="s">
        <v>38</v>
      </c>
      <c r="AL5" s="53" t="s">
        <v>20</v>
      </c>
      <c r="AM5" s="54"/>
      <c r="AN5" s="35"/>
      <c r="AO5" s="27"/>
    </row>
    <row r="6" s="3" customFormat="1" ht="16.5" customHeight="1" spans="1:41">
      <c r="A6" s="184" t="s">
        <v>177</v>
      </c>
      <c r="B6" s="185" t="s">
        <v>178</v>
      </c>
      <c r="C6" s="186" t="s">
        <v>44</v>
      </c>
      <c r="D6" s="3">
        <v>35.6</v>
      </c>
      <c r="R6" s="187" t="s">
        <v>179</v>
      </c>
      <c r="S6" s="3" t="s">
        <v>180</v>
      </c>
      <c r="T6" s="3">
        <v>0.5</v>
      </c>
      <c r="X6" s="59">
        <f t="shared" ref="X6:X38" si="0">G6+J6+N6+Q6+T6+W6</f>
        <v>0.5</v>
      </c>
      <c r="Y6" s="59"/>
      <c r="AA6" s="3">
        <v>10</v>
      </c>
      <c r="AB6" s="3" t="s">
        <v>181</v>
      </c>
      <c r="AC6" s="3" t="s">
        <v>182</v>
      </c>
      <c r="AD6" s="3">
        <v>9</v>
      </c>
      <c r="AE6" s="60"/>
      <c r="AH6" s="58" t="s">
        <v>183</v>
      </c>
      <c r="AI6" s="3">
        <v>2.8</v>
      </c>
      <c r="AM6" s="59">
        <f>20+1.8*0.3</f>
        <v>20.54</v>
      </c>
      <c r="AN6" s="61">
        <f t="shared" ref="AN6:AN38" si="1">D6+X6+AM6</f>
        <v>56.64</v>
      </c>
      <c r="AO6" s="3" t="s">
        <v>184</v>
      </c>
    </row>
    <row r="7" s="3" customFormat="1" ht="16.5" customHeight="1" spans="1:41">
      <c r="A7" s="184" t="s">
        <v>185</v>
      </c>
      <c r="B7" s="185" t="s">
        <v>186</v>
      </c>
      <c r="C7" s="188" t="s">
        <v>57</v>
      </c>
      <c r="D7" s="3">
        <v>35.2</v>
      </c>
      <c r="P7" s="78"/>
      <c r="X7" s="59">
        <f t="shared" si="0"/>
        <v>0</v>
      </c>
      <c r="Y7" s="59"/>
      <c r="AA7" s="3">
        <v>10</v>
      </c>
      <c r="AB7" s="58" t="s">
        <v>187</v>
      </c>
      <c r="AC7" s="58" t="s">
        <v>188</v>
      </c>
      <c r="AD7" s="3">
        <v>8</v>
      </c>
      <c r="AM7" s="59">
        <f t="shared" ref="AM7:AM38" si="2">AA7+AD7+AG7+AI7+AL7</f>
        <v>18</v>
      </c>
      <c r="AN7" s="61">
        <f t="shared" si="1"/>
        <v>53.2</v>
      </c>
    </row>
    <row r="8" s="3" customFormat="1" ht="16.5" customHeight="1" spans="1:41">
      <c r="A8" s="184" t="s">
        <v>189</v>
      </c>
      <c r="B8" s="185" t="s">
        <v>190</v>
      </c>
      <c r="C8" s="189" t="s">
        <v>57</v>
      </c>
      <c r="D8" s="3">
        <v>35</v>
      </c>
      <c r="O8" s="3" t="s">
        <v>191</v>
      </c>
      <c r="Q8" s="3">
        <v>1</v>
      </c>
      <c r="U8" s="3" t="s">
        <v>192</v>
      </c>
      <c r="W8" s="3">
        <v>2.5</v>
      </c>
      <c r="X8" s="59">
        <f t="shared" si="0"/>
        <v>3.5</v>
      </c>
      <c r="Y8" s="59"/>
      <c r="AA8" s="3">
        <v>10</v>
      </c>
      <c r="AE8" s="60"/>
      <c r="AH8" s="58" t="s">
        <v>193</v>
      </c>
      <c r="AI8" s="3">
        <v>3</v>
      </c>
      <c r="AJ8" s="3" t="s">
        <v>194</v>
      </c>
      <c r="AL8" s="3">
        <v>1</v>
      </c>
      <c r="AM8" s="59">
        <f t="shared" si="2"/>
        <v>14</v>
      </c>
      <c r="AN8" s="61">
        <f t="shared" si="1"/>
        <v>52.5</v>
      </c>
    </row>
    <row r="9" s="3" customFormat="1" ht="16.5" customHeight="1" spans="1:41">
      <c r="A9" s="184" t="s">
        <v>195</v>
      </c>
      <c r="B9" s="185" t="s">
        <v>196</v>
      </c>
      <c r="C9" s="188" t="s">
        <v>67</v>
      </c>
      <c r="D9" s="3">
        <v>35</v>
      </c>
      <c r="O9" s="3" t="s">
        <v>62</v>
      </c>
      <c r="P9" s="3" t="s">
        <v>197</v>
      </c>
      <c r="Q9" s="3">
        <v>0.5</v>
      </c>
      <c r="U9" s="3" t="s">
        <v>108</v>
      </c>
      <c r="V9" s="3" t="s">
        <v>197</v>
      </c>
      <c r="W9" s="3">
        <v>4</v>
      </c>
      <c r="X9" s="59">
        <f t="shared" si="0"/>
        <v>4.5</v>
      </c>
      <c r="Y9" s="59" t="s">
        <v>69</v>
      </c>
      <c r="Z9" s="3">
        <v>0</v>
      </c>
      <c r="AA9" s="3">
        <v>10</v>
      </c>
      <c r="AE9" s="60"/>
      <c r="AH9" s="58" t="s">
        <v>198</v>
      </c>
      <c r="AI9" s="3">
        <v>3</v>
      </c>
      <c r="AM9" s="59">
        <f t="shared" si="2"/>
        <v>13</v>
      </c>
      <c r="AN9" s="61">
        <f t="shared" si="1"/>
        <v>52.5</v>
      </c>
    </row>
    <row r="10" s="3" customFormat="1" ht="16.5" customHeight="1" spans="1:41">
      <c r="A10" s="184" t="s">
        <v>199</v>
      </c>
      <c r="B10" s="185" t="s">
        <v>200</v>
      </c>
      <c r="C10" s="189" t="s">
        <v>57</v>
      </c>
      <c r="D10" s="3">
        <v>35</v>
      </c>
      <c r="O10" s="57" t="s">
        <v>201</v>
      </c>
      <c r="Q10" s="3">
        <v>0.5</v>
      </c>
      <c r="U10" s="3" t="s">
        <v>202</v>
      </c>
      <c r="V10" s="3" t="s">
        <v>203</v>
      </c>
      <c r="W10" s="3">
        <v>1.5</v>
      </c>
      <c r="X10" s="59">
        <f t="shared" si="0"/>
        <v>2</v>
      </c>
      <c r="Y10" s="59" t="s">
        <v>69</v>
      </c>
      <c r="AA10" s="3">
        <v>10</v>
      </c>
      <c r="AE10" s="190" t="s">
        <v>204</v>
      </c>
      <c r="AG10" s="3">
        <v>0.5</v>
      </c>
      <c r="AH10" s="58" t="s">
        <v>205</v>
      </c>
      <c r="AI10" s="3">
        <v>2.9</v>
      </c>
      <c r="AJ10" s="3" t="s">
        <v>206</v>
      </c>
      <c r="AL10" s="3">
        <v>0.5</v>
      </c>
      <c r="AM10" s="59">
        <f t="shared" si="2"/>
        <v>13.9</v>
      </c>
      <c r="AN10" s="61">
        <f t="shared" si="1"/>
        <v>50.9</v>
      </c>
    </row>
    <row r="11" s="3" customFormat="1" ht="16.5" customHeight="1" spans="1:41">
      <c r="A11" s="184" t="s">
        <v>207</v>
      </c>
      <c r="B11" s="185" t="s">
        <v>208</v>
      </c>
      <c r="C11" s="189" t="s">
        <v>67</v>
      </c>
      <c r="D11" s="3">
        <v>35</v>
      </c>
      <c r="P11" s="78"/>
      <c r="R11" s="3" t="s">
        <v>62</v>
      </c>
      <c r="T11" s="3">
        <v>1</v>
      </c>
      <c r="U11" s="3" t="s">
        <v>108</v>
      </c>
      <c r="W11" s="3">
        <v>2</v>
      </c>
      <c r="X11" s="59">
        <f t="shared" si="0"/>
        <v>3</v>
      </c>
      <c r="Y11" s="59"/>
      <c r="AA11" s="3">
        <v>10</v>
      </c>
      <c r="AH11" s="58" t="s">
        <v>209</v>
      </c>
      <c r="AI11" s="3">
        <v>2.5</v>
      </c>
      <c r="AJ11" s="3" t="s">
        <v>210</v>
      </c>
      <c r="AL11" s="3">
        <v>0.4</v>
      </c>
      <c r="AM11" s="59">
        <f t="shared" si="2"/>
        <v>12.9</v>
      </c>
      <c r="AN11" s="61">
        <f t="shared" si="1"/>
        <v>50.9</v>
      </c>
    </row>
    <row r="12" s="3" customFormat="1" ht="16.5" customHeight="1" spans="1:41">
      <c r="A12" s="184" t="s">
        <v>211</v>
      </c>
      <c r="B12" s="185" t="s">
        <v>212</v>
      </c>
      <c r="C12" s="186" t="s">
        <v>67</v>
      </c>
      <c r="D12" s="3">
        <v>35</v>
      </c>
      <c r="E12" s="4"/>
      <c r="F12" s="4"/>
      <c r="G12" s="4"/>
      <c r="H12" s="4"/>
      <c r="I12" s="4"/>
      <c r="J12" s="4"/>
      <c r="K12" s="4"/>
      <c r="L12" s="4"/>
      <c r="M12" s="4"/>
      <c r="N12" s="4"/>
      <c r="O12" s="191"/>
      <c r="P12" s="4"/>
      <c r="Q12" s="4"/>
      <c r="R12" s="82" t="s">
        <v>213</v>
      </c>
      <c r="S12" s="4">
        <v>5.15</v>
      </c>
      <c r="T12" s="4">
        <v>1</v>
      </c>
      <c r="U12" s="4" t="s">
        <v>214</v>
      </c>
      <c r="V12" s="169" t="s">
        <v>215</v>
      </c>
      <c r="W12" s="4">
        <v>4</v>
      </c>
      <c r="X12" s="59">
        <f t="shared" si="0"/>
        <v>5</v>
      </c>
      <c r="Y12" s="165">
        <v>0</v>
      </c>
      <c r="Z12" s="4"/>
      <c r="AA12" s="3">
        <v>10</v>
      </c>
      <c r="AB12" s="4"/>
      <c r="AC12" s="4"/>
      <c r="AD12" s="4"/>
      <c r="AE12" s="191" t="s">
        <v>216</v>
      </c>
      <c r="AF12" s="4"/>
      <c r="AG12" s="4"/>
      <c r="AH12" s="82"/>
      <c r="AI12" s="4"/>
      <c r="AJ12" s="4"/>
      <c r="AK12" s="4"/>
      <c r="AL12" s="4"/>
      <c r="AM12" s="59">
        <f t="shared" si="2"/>
        <v>10</v>
      </c>
      <c r="AN12" s="61">
        <f t="shared" si="1"/>
        <v>50</v>
      </c>
    </row>
    <row r="13" s="3" customFormat="1" ht="16.5" customHeight="1" spans="1:41">
      <c r="A13" s="184" t="s">
        <v>217</v>
      </c>
      <c r="B13" s="185" t="s">
        <v>218</v>
      </c>
      <c r="C13" s="189" t="s">
        <v>57</v>
      </c>
      <c r="D13" s="3">
        <v>35</v>
      </c>
      <c r="R13" s="3" t="s">
        <v>62</v>
      </c>
      <c r="T13" s="3">
        <v>0.5</v>
      </c>
      <c r="U13" s="3" t="s">
        <v>108</v>
      </c>
      <c r="W13" s="3">
        <v>4</v>
      </c>
      <c r="X13" s="59">
        <f t="shared" si="0"/>
        <v>4.5</v>
      </c>
      <c r="Y13" s="59"/>
      <c r="AA13" s="3">
        <v>10</v>
      </c>
      <c r="AM13" s="59">
        <f t="shared" si="2"/>
        <v>10</v>
      </c>
      <c r="AN13" s="61">
        <f t="shared" si="1"/>
        <v>49.5</v>
      </c>
    </row>
    <row r="14" s="3" customFormat="1" ht="16.5" customHeight="1" spans="1:41">
      <c r="A14" s="184" t="s">
        <v>219</v>
      </c>
      <c r="B14" s="185" t="s">
        <v>220</v>
      </c>
      <c r="C14" s="188" t="s">
        <v>67</v>
      </c>
      <c r="D14" s="3">
        <v>35</v>
      </c>
      <c r="O14" s="57"/>
      <c r="U14" s="3" t="s">
        <v>221</v>
      </c>
      <c r="V14" s="66"/>
      <c r="W14" s="3">
        <v>1.5</v>
      </c>
      <c r="X14" s="59">
        <f t="shared" si="0"/>
        <v>1.5</v>
      </c>
      <c r="Y14" s="59"/>
      <c r="AA14" s="3">
        <v>10</v>
      </c>
      <c r="AE14" s="60"/>
      <c r="AH14" s="58" t="s">
        <v>94</v>
      </c>
      <c r="AI14" s="3">
        <v>2.8</v>
      </c>
      <c r="AM14" s="59">
        <f t="shared" si="2"/>
        <v>12.8</v>
      </c>
      <c r="AN14" s="61">
        <f t="shared" si="1"/>
        <v>49.3</v>
      </c>
    </row>
    <row r="15" s="3" customFormat="1" ht="16.5" customHeight="1" spans="1:41">
      <c r="A15" s="184" t="s">
        <v>222</v>
      </c>
      <c r="B15" s="185" t="s">
        <v>223</v>
      </c>
      <c r="C15" s="189" t="s">
        <v>44</v>
      </c>
      <c r="D15" s="3">
        <v>35</v>
      </c>
      <c r="O15" s="3" t="s">
        <v>62</v>
      </c>
      <c r="Q15" s="3">
        <v>0.5</v>
      </c>
      <c r="U15" s="3" t="s">
        <v>224</v>
      </c>
      <c r="W15" s="3">
        <v>3.5</v>
      </c>
      <c r="X15" s="59">
        <f t="shared" si="0"/>
        <v>4</v>
      </c>
      <c r="Y15" s="59"/>
      <c r="AA15" s="3">
        <v>10</v>
      </c>
      <c r="AB15" s="69"/>
      <c r="AC15" s="69"/>
      <c r="AD15" s="69"/>
      <c r="AM15" s="59">
        <f t="shared" si="2"/>
        <v>10</v>
      </c>
      <c r="AN15" s="61">
        <f t="shared" si="1"/>
        <v>49</v>
      </c>
    </row>
    <row r="16" s="3" customFormat="1" ht="16.5" customHeight="1" spans="1:41">
      <c r="A16" s="184" t="s">
        <v>225</v>
      </c>
      <c r="B16" s="185" t="s">
        <v>226</v>
      </c>
      <c r="C16" s="189" t="s">
        <v>57</v>
      </c>
      <c r="D16" s="3">
        <v>35</v>
      </c>
      <c r="U16" s="58" t="s">
        <v>227</v>
      </c>
      <c r="W16" s="3">
        <v>1</v>
      </c>
      <c r="X16" s="59">
        <f t="shared" si="0"/>
        <v>1</v>
      </c>
      <c r="Y16" s="59"/>
      <c r="AA16" s="3">
        <v>10</v>
      </c>
      <c r="AB16" s="58"/>
      <c r="AH16" s="58" t="s">
        <v>64</v>
      </c>
      <c r="AI16" s="3">
        <v>2.5</v>
      </c>
      <c r="AM16" s="59">
        <f t="shared" si="2"/>
        <v>12.5</v>
      </c>
      <c r="AN16" s="61">
        <f t="shared" si="1"/>
        <v>48.5</v>
      </c>
    </row>
    <row r="17" s="3" customFormat="1" ht="16.5" customHeight="1" spans="1:40">
      <c r="A17" s="184" t="s">
        <v>228</v>
      </c>
      <c r="B17" s="185" t="s">
        <v>229</v>
      </c>
      <c r="C17" s="188" t="s">
        <v>44</v>
      </c>
      <c r="D17" s="3">
        <v>35</v>
      </c>
      <c r="O17" s="3" t="s">
        <v>76</v>
      </c>
      <c r="Q17" s="3">
        <v>1</v>
      </c>
      <c r="U17" s="3" t="s">
        <v>230</v>
      </c>
      <c r="W17" s="3">
        <v>2.5</v>
      </c>
      <c r="X17" s="59">
        <f t="shared" si="0"/>
        <v>3.5</v>
      </c>
      <c r="Y17" s="59"/>
      <c r="AA17" s="3">
        <v>10</v>
      </c>
      <c r="AC17" s="192"/>
      <c r="AD17" s="192"/>
      <c r="AM17" s="59">
        <f t="shared" si="2"/>
        <v>10</v>
      </c>
      <c r="AN17" s="61">
        <f t="shared" si="1"/>
        <v>48.5</v>
      </c>
    </row>
    <row r="18" s="3" customFormat="1" ht="16.5" customHeight="1" spans="1:40">
      <c r="A18" s="184" t="s">
        <v>231</v>
      </c>
      <c r="B18" s="185" t="s">
        <v>232</v>
      </c>
      <c r="C18" s="189" t="s">
        <v>67</v>
      </c>
      <c r="D18" s="3">
        <v>35</v>
      </c>
      <c r="O18" s="3" t="s">
        <v>233</v>
      </c>
      <c r="Q18" s="3">
        <v>1</v>
      </c>
      <c r="U18" s="3" t="s">
        <v>234</v>
      </c>
      <c r="W18" s="3">
        <v>2.5</v>
      </c>
      <c r="X18" s="59">
        <f t="shared" si="0"/>
        <v>3.5</v>
      </c>
      <c r="Y18" s="59"/>
      <c r="AA18" s="3">
        <v>10</v>
      </c>
      <c r="AM18" s="59">
        <f t="shared" si="2"/>
        <v>10</v>
      </c>
      <c r="AN18" s="61">
        <f t="shared" si="1"/>
        <v>48.5</v>
      </c>
    </row>
    <row r="19" s="3" customFormat="1" ht="16.5" customHeight="1" spans="1:40">
      <c r="A19" s="184" t="s">
        <v>235</v>
      </c>
      <c r="B19" s="185" t="s">
        <v>236</v>
      </c>
      <c r="C19" s="189" t="s">
        <v>57</v>
      </c>
      <c r="D19" s="3">
        <v>35</v>
      </c>
      <c r="X19" s="59">
        <f t="shared" si="0"/>
        <v>0</v>
      </c>
      <c r="Y19" s="59"/>
      <c r="AA19" s="3">
        <v>10</v>
      </c>
      <c r="AE19" s="60" t="s">
        <v>237</v>
      </c>
      <c r="AG19" s="3">
        <v>1</v>
      </c>
      <c r="AH19" s="58" t="s">
        <v>238</v>
      </c>
      <c r="AI19" s="3">
        <v>2.5</v>
      </c>
      <c r="AM19" s="59">
        <f t="shared" si="2"/>
        <v>13.5</v>
      </c>
      <c r="AN19" s="61">
        <f t="shared" si="1"/>
        <v>48.5</v>
      </c>
    </row>
    <row r="20" s="3" customFormat="1" ht="25.5" spans="1:40">
      <c r="A20" s="193" t="s">
        <v>239</v>
      </c>
      <c r="B20" s="185" t="s">
        <v>240</v>
      </c>
      <c r="C20" s="188" t="s">
        <v>44</v>
      </c>
      <c r="D20" s="3">
        <v>35</v>
      </c>
      <c r="O20" s="57"/>
      <c r="V20" s="66"/>
      <c r="X20" s="59">
        <f t="shared" si="0"/>
        <v>0</v>
      </c>
      <c r="Y20" s="59"/>
      <c r="AA20" s="3">
        <v>10</v>
      </c>
      <c r="AE20" s="60"/>
      <c r="AH20" s="58" t="s">
        <v>241</v>
      </c>
      <c r="AI20" s="3">
        <v>3</v>
      </c>
      <c r="AM20" s="59">
        <f t="shared" si="2"/>
        <v>13</v>
      </c>
      <c r="AN20" s="61">
        <f t="shared" si="1"/>
        <v>48</v>
      </c>
    </row>
    <row r="21" s="3" customFormat="1" ht="16.5" customHeight="1" spans="1:40">
      <c r="A21" s="184" t="s">
        <v>242</v>
      </c>
      <c r="B21" s="185" t="s">
        <v>243</v>
      </c>
      <c r="C21" s="189" t="s">
        <v>57</v>
      </c>
      <c r="D21" s="3">
        <v>35</v>
      </c>
      <c r="O21" s="3" t="s">
        <v>244</v>
      </c>
      <c r="Q21" s="3">
        <v>0.5</v>
      </c>
      <c r="U21" s="3" t="s">
        <v>245</v>
      </c>
      <c r="W21" s="3">
        <v>2.5</v>
      </c>
      <c r="X21" s="59">
        <f t="shared" si="0"/>
        <v>3</v>
      </c>
      <c r="Y21" s="59"/>
      <c r="AA21" s="3">
        <v>10</v>
      </c>
      <c r="AM21" s="59">
        <f t="shared" si="2"/>
        <v>10</v>
      </c>
      <c r="AN21" s="61">
        <f t="shared" si="1"/>
        <v>48</v>
      </c>
    </row>
    <row r="22" s="3" customFormat="1" ht="16.5" customHeight="1" spans="1:40">
      <c r="A22" s="184" t="s">
        <v>246</v>
      </c>
      <c r="B22" s="185" t="s">
        <v>247</v>
      </c>
      <c r="C22" s="188" t="s">
        <v>67</v>
      </c>
      <c r="D22" s="3">
        <v>35</v>
      </c>
      <c r="O22" s="57"/>
      <c r="X22" s="59">
        <f t="shared" si="0"/>
        <v>0</v>
      </c>
      <c r="Y22" s="59"/>
      <c r="AA22" s="3">
        <v>10</v>
      </c>
      <c r="AE22" s="60"/>
      <c r="AH22" s="58" t="s">
        <v>248</v>
      </c>
      <c r="AI22" s="3">
        <v>2.9</v>
      </c>
      <c r="AM22" s="59">
        <f t="shared" si="2"/>
        <v>12.9</v>
      </c>
      <c r="AN22" s="61">
        <f t="shared" si="1"/>
        <v>47.9</v>
      </c>
    </row>
    <row r="23" s="3" customFormat="1" ht="16.5" customHeight="1" spans="1:40">
      <c r="A23" s="184" t="s">
        <v>249</v>
      </c>
      <c r="B23" s="185" t="s">
        <v>250</v>
      </c>
      <c r="C23" s="189" t="s">
        <v>67</v>
      </c>
      <c r="D23" s="3">
        <v>35</v>
      </c>
      <c r="P23" s="78"/>
      <c r="U23" s="58" t="s">
        <v>251</v>
      </c>
      <c r="W23" s="3">
        <v>2.5</v>
      </c>
      <c r="X23" s="59">
        <f t="shared" si="0"/>
        <v>2.5</v>
      </c>
      <c r="Y23" s="59"/>
      <c r="AA23" s="3">
        <v>10</v>
      </c>
      <c r="AM23" s="59">
        <f t="shared" si="2"/>
        <v>10</v>
      </c>
      <c r="AN23" s="61">
        <f t="shared" si="1"/>
        <v>47.5</v>
      </c>
    </row>
    <row r="24" s="3" customFormat="1" ht="16.5" customHeight="1" spans="1:40">
      <c r="A24" s="184" t="s">
        <v>252</v>
      </c>
      <c r="B24" s="185" t="s">
        <v>253</v>
      </c>
      <c r="C24" s="189" t="s">
        <v>57</v>
      </c>
      <c r="D24" s="3">
        <v>35</v>
      </c>
      <c r="O24" s="58" t="s">
        <v>254</v>
      </c>
      <c r="P24" s="58"/>
      <c r="X24" s="59">
        <f t="shared" si="0"/>
        <v>0</v>
      </c>
      <c r="Y24" s="59"/>
      <c r="AA24" s="3">
        <v>10</v>
      </c>
      <c r="AH24" s="3" t="s">
        <v>255</v>
      </c>
      <c r="AI24" s="3">
        <v>2.5</v>
      </c>
      <c r="AM24" s="59">
        <f t="shared" si="2"/>
        <v>12.5</v>
      </c>
      <c r="AN24" s="61">
        <f t="shared" si="1"/>
        <v>47.5</v>
      </c>
    </row>
    <row r="25" s="3" customFormat="1" ht="16.5" customHeight="1" spans="1:40">
      <c r="A25" s="184" t="s">
        <v>256</v>
      </c>
      <c r="B25" s="185" t="s">
        <v>257</v>
      </c>
      <c r="C25" s="189" t="s">
        <v>258</v>
      </c>
      <c r="D25" s="3">
        <v>35</v>
      </c>
      <c r="O25" s="57"/>
      <c r="R25" s="3" t="s">
        <v>259</v>
      </c>
      <c r="T25" s="3">
        <v>1.5</v>
      </c>
      <c r="U25" s="3" t="s">
        <v>106</v>
      </c>
      <c r="W25" s="3">
        <v>1</v>
      </c>
      <c r="X25" s="59">
        <f t="shared" si="0"/>
        <v>2.5</v>
      </c>
      <c r="Y25" s="59"/>
      <c r="AA25" s="3">
        <v>10</v>
      </c>
      <c r="AE25" s="60"/>
      <c r="AH25" s="58"/>
      <c r="AM25" s="59">
        <f t="shared" si="2"/>
        <v>10</v>
      </c>
      <c r="AN25" s="61">
        <f t="shared" si="1"/>
        <v>47.5</v>
      </c>
    </row>
    <row r="26" s="3" customFormat="1" ht="16.5" customHeight="1" spans="1:40">
      <c r="A26" s="184" t="s">
        <v>260</v>
      </c>
      <c r="B26" s="185" t="s">
        <v>261</v>
      </c>
      <c r="C26" s="189" t="s">
        <v>57</v>
      </c>
      <c r="D26" s="3">
        <v>35</v>
      </c>
      <c r="X26" s="59">
        <f t="shared" si="0"/>
        <v>0</v>
      </c>
      <c r="Y26" s="59"/>
      <c r="AA26" s="3">
        <v>10</v>
      </c>
      <c r="AH26" s="58" t="s">
        <v>262</v>
      </c>
      <c r="AI26" s="3">
        <v>2</v>
      </c>
      <c r="AM26" s="59">
        <f t="shared" si="2"/>
        <v>12</v>
      </c>
      <c r="AN26" s="61">
        <f t="shared" si="1"/>
        <v>47</v>
      </c>
    </row>
    <row r="27" s="3" customFormat="1" ht="16.5" customHeight="1" spans="1:40">
      <c r="A27" s="184" t="s">
        <v>263</v>
      </c>
      <c r="B27" s="185" t="s">
        <v>264</v>
      </c>
      <c r="C27" s="194" t="s">
        <v>57</v>
      </c>
      <c r="D27" s="3">
        <v>35</v>
      </c>
      <c r="X27" s="59">
        <f t="shared" si="0"/>
        <v>0</v>
      </c>
      <c r="Y27" s="59"/>
      <c r="AA27" s="3">
        <v>10</v>
      </c>
      <c r="AE27" s="3" t="s">
        <v>265</v>
      </c>
      <c r="AG27" s="3">
        <v>0.5</v>
      </c>
      <c r="AH27" s="3" t="s">
        <v>266</v>
      </c>
      <c r="AI27" s="3">
        <v>1.2</v>
      </c>
      <c r="AM27" s="59">
        <f t="shared" si="2"/>
        <v>11.7</v>
      </c>
      <c r="AN27" s="61">
        <f t="shared" si="1"/>
        <v>46.7</v>
      </c>
    </row>
    <row r="28" s="3" customFormat="1" ht="13.1" spans="1:40">
      <c r="A28" s="184" t="s">
        <v>267</v>
      </c>
      <c r="B28" s="185" t="s">
        <v>268</v>
      </c>
      <c r="C28" s="188" t="s">
        <v>57</v>
      </c>
      <c r="D28" s="3">
        <v>35</v>
      </c>
      <c r="O28" s="57" t="s">
        <v>269</v>
      </c>
      <c r="P28" s="3">
        <v>2026.6</v>
      </c>
      <c r="Q28" s="3">
        <v>0.5</v>
      </c>
      <c r="X28" s="59">
        <f t="shared" si="0"/>
        <v>0.5</v>
      </c>
      <c r="Y28" s="59"/>
      <c r="AA28" s="3">
        <v>10</v>
      </c>
      <c r="AH28" s="58"/>
      <c r="AI28" s="58"/>
      <c r="AJ28" s="58"/>
      <c r="AK28" s="58"/>
      <c r="AL28" s="58"/>
      <c r="AM28" s="59">
        <f t="shared" si="2"/>
        <v>10</v>
      </c>
      <c r="AN28" s="61">
        <f t="shared" si="1"/>
        <v>45.5</v>
      </c>
    </row>
    <row r="29" s="3" customFormat="1" ht="16.5" customHeight="1" spans="1:40">
      <c r="A29" s="184" t="s">
        <v>270</v>
      </c>
      <c r="B29" s="185" t="s">
        <v>271</v>
      </c>
      <c r="C29" s="189" t="s">
        <v>127</v>
      </c>
      <c r="D29" s="3">
        <v>35</v>
      </c>
      <c r="X29" s="59">
        <f t="shared" si="0"/>
        <v>0</v>
      </c>
      <c r="Y29" s="59"/>
      <c r="AA29" s="3">
        <v>10</v>
      </c>
      <c r="AM29" s="59">
        <f t="shared" si="2"/>
        <v>10</v>
      </c>
      <c r="AN29" s="61">
        <f t="shared" si="1"/>
        <v>45</v>
      </c>
    </row>
    <row r="30" s="3" customFormat="1" ht="16.5" customHeight="1" spans="1:40">
      <c r="A30" s="184" t="s">
        <v>272</v>
      </c>
      <c r="B30" s="185" t="s">
        <v>273</v>
      </c>
      <c r="C30" s="189" t="s">
        <v>67</v>
      </c>
      <c r="D30" s="3">
        <v>35</v>
      </c>
      <c r="E30" s="69"/>
      <c r="F30" s="69"/>
      <c r="G30" s="69"/>
      <c r="H30" s="69"/>
      <c r="I30" s="69"/>
      <c r="J30" s="69"/>
      <c r="K30" s="69"/>
      <c r="L30" s="69"/>
      <c r="M30" s="69"/>
      <c r="N30" s="69"/>
      <c r="O30" s="69"/>
      <c r="P30" s="69"/>
      <c r="Q30" s="69"/>
      <c r="S30" s="69"/>
      <c r="T30" s="195"/>
      <c r="U30" s="195"/>
      <c r="V30" s="195"/>
      <c r="W30" s="195"/>
      <c r="X30" s="59">
        <f t="shared" si="0"/>
        <v>0</v>
      </c>
      <c r="Y30" s="196"/>
      <c r="Z30" s="69"/>
      <c r="AA30" s="3">
        <v>10</v>
      </c>
      <c r="AH30" s="69"/>
      <c r="AI30" s="69"/>
      <c r="AJ30" s="69"/>
      <c r="AK30" s="69"/>
      <c r="AL30" s="69"/>
      <c r="AM30" s="59">
        <f t="shared" si="2"/>
        <v>10</v>
      </c>
      <c r="AN30" s="61">
        <f t="shared" si="1"/>
        <v>45</v>
      </c>
    </row>
    <row r="31" s="3" customFormat="1" ht="16.5" customHeight="1" spans="1:40">
      <c r="A31" s="184" t="s">
        <v>274</v>
      </c>
      <c r="B31" s="185" t="s">
        <v>275</v>
      </c>
      <c r="C31" s="189" t="s">
        <v>67</v>
      </c>
      <c r="D31" s="3">
        <v>35</v>
      </c>
      <c r="X31" s="59">
        <f t="shared" si="0"/>
        <v>0</v>
      </c>
      <c r="Y31" s="59"/>
      <c r="AA31" s="3">
        <v>10</v>
      </c>
      <c r="AM31" s="59">
        <f t="shared" si="2"/>
        <v>10</v>
      </c>
      <c r="AN31" s="61">
        <f t="shared" si="1"/>
        <v>45</v>
      </c>
    </row>
    <row r="32" s="3" customFormat="1" ht="16.5" customHeight="1" spans="1:40">
      <c r="A32" s="184" t="s">
        <v>276</v>
      </c>
      <c r="B32" s="185" t="s">
        <v>277</v>
      </c>
      <c r="C32" s="189" t="s">
        <v>67</v>
      </c>
      <c r="D32" s="3">
        <v>35</v>
      </c>
      <c r="O32" s="57"/>
      <c r="V32" s="81"/>
      <c r="X32" s="59">
        <f t="shared" si="0"/>
        <v>0</v>
      </c>
      <c r="Y32" s="59"/>
      <c r="AA32" s="3">
        <v>10</v>
      </c>
      <c r="AE32" s="60"/>
      <c r="AH32" s="58"/>
      <c r="AM32" s="59">
        <f t="shared" si="2"/>
        <v>10</v>
      </c>
      <c r="AN32" s="61">
        <f t="shared" si="1"/>
        <v>45</v>
      </c>
    </row>
    <row r="33" s="3" customFormat="1" ht="16.5" customHeight="1" spans="1:40">
      <c r="A33" s="184" t="s">
        <v>278</v>
      </c>
      <c r="B33" s="185" t="s">
        <v>279</v>
      </c>
      <c r="C33" s="188" t="s">
        <v>44</v>
      </c>
      <c r="D33" s="3">
        <v>35</v>
      </c>
      <c r="O33" s="197"/>
      <c r="X33" s="59">
        <f t="shared" si="0"/>
        <v>0</v>
      </c>
      <c r="Y33" s="59"/>
      <c r="AA33" s="3">
        <v>10</v>
      </c>
      <c r="AE33" s="198"/>
      <c r="AH33" s="58"/>
      <c r="AM33" s="59">
        <f t="shared" si="2"/>
        <v>10</v>
      </c>
      <c r="AN33" s="61">
        <f t="shared" si="1"/>
        <v>45</v>
      </c>
    </row>
    <row r="34" s="3" customFormat="1" ht="16.5" customHeight="1" spans="1:40">
      <c r="A34" s="184" t="s">
        <v>280</v>
      </c>
      <c r="B34" s="185" t="s">
        <v>281</v>
      </c>
      <c r="C34" s="189" t="s">
        <v>67</v>
      </c>
      <c r="D34" s="3">
        <v>35</v>
      </c>
      <c r="X34" s="59">
        <f t="shared" si="0"/>
        <v>0</v>
      </c>
      <c r="Y34" s="59"/>
      <c r="AA34" s="3">
        <v>10</v>
      </c>
      <c r="AE34" s="60"/>
      <c r="AH34" s="58"/>
      <c r="AM34" s="59">
        <f t="shared" si="2"/>
        <v>10</v>
      </c>
      <c r="AN34" s="61">
        <f t="shared" si="1"/>
        <v>45</v>
      </c>
    </row>
    <row r="35" s="3" customFormat="1" ht="16.5" customHeight="1" spans="1:40">
      <c r="A35" s="184" t="s">
        <v>282</v>
      </c>
      <c r="B35" s="185" t="s">
        <v>283</v>
      </c>
      <c r="C35" s="199" t="s">
        <v>258</v>
      </c>
      <c r="D35" s="3">
        <v>35</v>
      </c>
      <c r="X35" s="59">
        <f t="shared" si="0"/>
        <v>0</v>
      </c>
      <c r="Y35" s="59"/>
      <c r="AA35" s="3">
        <v>10</v>
      </c>
      <c r="AB35" s="58"/>
      <c r="AE35" s="58"/>
      <c r="AM35" s="59">
        <f t="shared" si="2"/>
        <v>10</v>
      </c>
      <c r="AN35" s="61">
        <f t="shared" si="1"/>
        <v>45</v>
      </c>
    </row>
    <row r="36" s="3" customFormat="1" ht="16.5" customHeight="1" spans="1:40">
      <c r="A36" s="184" t="s">
        <v>284</v>
      </c>
      <c r="B36" s="185" t="s">
        <v>285</v>
      </c>
      <c r="C36" s="188" t="s">
        <v>67</v>
      </c>
      <c r="D36" s="3">
        <v>35</v>
      </c>
      <c r="X36" s="59">
        <f t="shared" si="0"/>
        <v>0</v>
      </c>
      <c r="Y36" s="59"/>
      <c r="AA36" s="3">
        <v>10</v>
      </c>
      <c r="AM36" s="59">
        <f t="shared" si="2"/>
        <v>10</v>
      </c>
      <c r="AN36" s="61">
        <f t="shared" si="1"/>
        <v>45</v>
      </c>
    </row>
    <row r="37" s="3" customFormat="1" ht="16.5" customHeight="1" spans="1:40">
      <c r="A37" s="184" t="s">
        <v>286</v>
      </c>
      <c r="B37" s="185" t="s">
        <v>287</v>
      </c>
      <c r="C37" s="199" t="s">
        <v>67</v>
      </c>
      <c r="D37" s="3">
        <v>35</v>
      </c>
      <c r="P37" s="78"/>
      <c r="X37" s="59">
        <f t="shared" si="0"/>
        <v>0</v>
      </c>
      <c r="Y37" s="59"/>
      <c r="AA37" s="3">
        <v>10</v>
      </c>
      <c r="AM37" s="59">
        <f t="shared" si="2"/>
        <v>10</v>
      </c>
      <c r="AN37" s="61">
        <f t="shared" si="1"/>
        <v>45</v>
      </c>
    </row>
    <row r="38" s="3" customFormat="1" ht="16.5" customHeight="1" spans="1:40">
      <c r="A38" s="184" t="s">
        <v>288</v>
      </c>
      <c r="B38" s="185" t="s">
        <v>289</v>
      </c>
      <c r="C38" s="188" t="s">
        <v>67</v>
      </c>
      <c r="D38" s="3">
        <v>35</v>
      </c>
      <c r="X38" s="59">
        <f t="shared" si="0"/>
        <v>0</v>
      </c>
      <c r="Y38" s="59"/>
      <c r="AA38" s="3">
        <v>10</v>
      </c>
      <c r="AM38" s="59">
        <f t="shared" si="2"/>
        <v>10</v>
      </c>
      <c r="AN38" s="61">
        <f t="shared" si="1"/>
        <v>45</v>
      </c>
    </row>
    <row r="39" s="5" customFormat="1" ht="16.5" customHeight="1" spans="1:40">
      <c r="A39" s="200"/>
      <c r="B39" s="200"/>
      <c r="C39" s="200"/>
      <c r="X39" s="79"/>
      <c r="AB39" s="3"/>
      <c r="AC39" s="3"/>
      <c r="AD39" s="3"/>
      <c r="AE39" s="3"/>
      <c r="AF39" s="3"/>
      <c r="AG39" s="3"/>
      <c r="AM39" s="79"/>
    </row>
    <row r="40" s="3" customFormat="1" ht="16.5" customHeight="1" spans="1:40">
      <c r="A40" s="200"/>
      <c r="B40" s="200"/>
      <c r="C40" s="200"/>
      <c r="X40" s="59"/>
      <c r="Y40" s="59"/>
      <c r="AB40" s="5"/>
      <c r="AC40" s="5"/>
      <c r="AD40" s="5"/>
      <c r="AE40" s="5"/>
      <c r="AF40" s="5"/>
      <c r="AG40" s="5"/>
      <c r="AM40" s="59"/>
      <c r="AN40" s="61"/>
    </row>
    <row r="41" s="3" customFormat="1" ht="16.5" customHeight="1" spans="1:40">
      <c r="A41" s="200"/>
      <c r="B41" s="200"/>
      <c r="C41" s="200"/>
      <c r="P41" s="78"/>
      <c r="X41" s="59"/>
      <c r="Y41" s="59"/>
      <c r="AM41" s="59"/>
      <c r="AN41" s="61"/>
    </row>
    <row r="42" s="3" customFormat="1" ht="16.5" customHeight="1" spans="1:40">
      <c r="A42" s="200"/>
      <c r="B42" s="200"/>
      <c r="C42" s="200"/>
      <c r="P42" s="78"/>
      <c r="X42" s="59"/>
      <c r="Y42" s="59"/>
      <c r="AB42" s="61"/>
      <c r="AC42" s="61"/>
      <c r="AD42" s="61"/>
      <c r="AM42" s="59"/>
      <c r="AN42" s="61"/>
    </row>
    <row r="43" s="3" customFormat="1" ht="16.5" customHeight="1" spans="1:40">
      <c r="A43" s="200"/>
      <c r="B43" s="200"/>
      <c r="C43" s="200"/>
      <c r="P43" s="78"/>
      <c r="X43" s="59"/>
      <c r="Y43" s="59"/>
      <c r="AM43" s="59"/>
      <c r="AN43" s="61"/>
    </row>
    <row r="44" s="3" customFormat="1" ht="16.5" customHeight="1" spans="1:40">
      <c r="A44" s="200"/>
      <c r="B44" s="200"/>
      <c r="C44" s="200"/>
      <c r="X44" s="59"/>
      <c r="Y44" s="59"/>
      <c r="AB44" s="5"/>
      <c r="AC44" s="5"/>
      <c r="AD44" s="5"/>
      <c r="AM44" s="59"/>
      <c r="AN44" s="61"/>
    </row>
    <row r="45" s="3" customFormat="1" ht="16.5" customHeight="1" spans="1:40">
      <c r="A45" s="200"/>
      <c r="B45" s="200"/>
      <c r="C45" s="200"/>
      <c r="X45" s="59"/>
      <c r="Y45" s="59"/>
      <c r="AM45" s="59"/>
      <c r="AN45" s="61"/>
    </row>
    <row r="46" s="3" customFormat="1" ht="16.5" customHeight="1" spans="1:40">
      <c r="A46" s="200"/>
      <c r="B46" s="200"/>
      <c r="C46" s="200"/>
      <c r="X46" s="59"/>
      <c r="Y46" s="59"/>
      <c r="AM46" s="59"/>
      <c r="AN46" s="61"/>
    </row>
    <row r="47" s="3" customFormat="1" ht="16.5" customHeight="1" spans="1:40">
      <c r="A47" s="200"/>
      <c r="B47" s="200"/>
      <c r="C47" s="200"/>
      <c r="X47" s="59"/>
      <c r="Y47" s="59"/>
      <c r="AM47" s="59"/>
      <c r="AN47" s="61"/>
    </row>
    <row r="48" s="3" customFormat="1" ht="16.5" customHeight="1" spans="1:40">
      <c r="A48" s="200"/>
      <c r="B48" s="200"/>
      <c r="C48" s="200"/>
      <c r="X48" s="59"/>
      <c r="Y48" s="59"/>
      <c r="AM48" s="59"/>
      <c r="AN48" s="61"/>
    </row>
    <row r="49" s="3" customFormat="1" ht="16.5" customHeight="1" spans="1:40">
      <c r="A49" s="200"/>
      <c r="B49" s="200"/>
      <c r="C49" s="200"/>
      <c r="X49" s="59"/>
      <c r="Y49" s="59"/>
      <c r="AM49" s="59"/>
      <c r="AN49" s="61"/>
    </row>
    <row r="50" s="3" customFormat="1" ht="16.5" customHeight="1" spans="1:40">
      <c r="A50" s="200"/>
      <c r="B50" s="200"/>
      <c r="C50" s="200"/>
      <c r="X50" s="59"/>
      <c r="Y50" s="59"/>
      <c r="AM50" s="59"/>
      <c r="AN50" s="61"/>
    </row>
    <row r="51" s="3" customFormat="1" ht="16.5" customHeight="1" spans="1:40">
      <c r="A51" s="200"/>
      <c r="B51" s="200"/>
      <c r="C51" s="200"/>
      <c r="X51" s="59"/>
      <c r="Y51" s="59"/>
      <c r="AM51" s="59"/>
      <c r="AN51" s="61"/>
    </row>
    <row r="52" s="3" customFormat="1" ht="16.5" customHeight="1" spans="1:40">
      <c r="A52" s="200"/>
      <c r="B52" s="200"/>
      <c r="C52" s="200"/>
      <c r="X52" s="59"/>
      <c r="Y52" s="59"/>
      <c r="AM52" s="59"/>
      <c r="AN52" s="61"/>
    </row>
    <row r="53" s="3" customFormat="1" ht="16.5" customHeight="1" spans="1:40">
      <c r="A53" s="200"/>
      <c r="B53" s="200"/>
      <c r="C53" s="200"/>
      <c r="X53" s="59"/>
      <c r="Y53" s="59"/>
      <c r="AM53" s="59"/>
      <c r="AN53" s="61"/>
    </row>
    <row r="54" s="3" customFormat="1" ht="16.5" customHeight="1" spans="1:40">
      <c r="A54" s="200"/>
      <c r="B54" s="200"/>
      <c r="C54" s="200"/>
      <c r="X54" s="59"/>
      <c r="Y54" s="59"/>
      <c r="AM54" s="59"/>
      <c r="AN54" s="61"/>
    </row>
    <row r="55" s="3" customFormat="1" ht="16.5" customHeight="1" spans="1:40">
      <c r="A55" s="200"/>
      <c r="B55" s="200"/>
      <c r="C55" s="200"/>
      <c r="X55" s="59"/>
      <c r="Y55" s="59"/>
      <c r="AM55" s="59"/>
      <c r="AN55" s="61"/>
    </row>
    <row r="56" s="3" customFormat="1" ht="16.5" customHeight="1" spans="1:40">
      <c r="A56" s="200"/>
      <c r="B56" s="200"/>
      <c r="C56" s="200"/>
      <c r="X56" s="59"/>
      <c r="Y56" s="59"/>
      <c r="AM56" s="59"/>
      <c r="AN56" s="61"/>
    </row>
    <row r="57" s="3" customFormat="1" ht="16.5" customHeight="1" spans="1:40">
      <c r="A57" s="200"/>
      <c r="B57" s="200"/>
      <c r="C57" s="200"/>
      <c r="X57" s="59"/>
      <c r="Y57" s="59"/>
      <c r="AM57" s="59"/>
      <c r="AN57" s="61"/>
    </row>
    <row r="58" s="3" customFormat="1" ht="16.5" customHeight="1" spans="1:40">
      <c r="A58" s="200"/>
      <c r="B58" s="200"/>
      <c r="C58" s="200"/>
      <c r="X58" s="59"/>
      <c r="Y58" s="59"/>
      <c r="AM58" s="59"/>
      <c r="AN58" s="61"/>
    </row>
    <row r="59" s="3" customFormat="1" ht="16.5" customHeight="1" spans="1:40">
      <c r="A59" s="200"/>
      <c r="B59" s="200"/>
      <c r="C59" s="200"/>
      <c r="X59" s="59"/>
      <c r="Y59" s="59"/>
      <c r="AM59" s="59"/>
      <c r="AN59" s="61"/>
    </row>
    <row r="60" s="3" customFormat="1" ht="16.5" customHeight="1" spans="1:40">
      <c r="A60" s="200"/>
      <c r="B60" s="200"/>
      <c r="C60" s="200"/>
      <c r="X60" s="59"/>
      <c r="Y60" s="59"/>
      <c r="AM60" s="59"/>
      <c r="AN60" s="61"/>
    </row>
    <row r="61" s="3" customFormat="1" ht="16.5" customHeight="1" spans="1:40">
      <c r="A61" s="200"/>
      <c r="B61" s="200"/>
      <c r="C61" s="200"/>
      <c r="X61" s="59"/>
      <c r="Y61" s="59"/>
      <c r="AM61" s="59"/>
      <c r="AN61" s="61"/>
    </row>
    <row r="62" s="3" customFormat="1" ht="16.5" customHeight="1" spans="1:40">
      <c r="A62" s="200"/>
      <c r="B62" s="200"/>
      <c r="C62" s="200"/>
      <c r="X62" s="59"/>
      <c r="Y62" s="59"/>
      <c r="AM62" s="59"/>
      <c r="AN62" s="61"/>
    </row>
    <row r="63" s="3" customFormat="1" ht="16.5" customHeight="1" spans="1:40">
      <c r="A63" s="201"/>
      <c r="B63" s="201"/>
      <c r="C63" s="201"/>
      <c r="X63" s="59"/>
      <c r="Y63" s="59"/>
      <c r="AM63" s="59"/>
      <c r="AN63" s="61"/>
    </row>
    <row r="64" s="3" customFormat="1" ht="16.5" customHeight="1" spans="1:40">
      <c r="A64" s="200"/>
      <c r="B64" s="200"/>
      <c r="C64" s="200"/>
      <c r="X64" s="59"/>
      <c r="Y64" s="59"/>
      <c r="AM64" s="59"/>
      <c r="AN64" s="61"/>
    </row>
    <row r="65" s="3" customFormat="1" ht="16.5" customHeight="1" spans="1:40">
      <c r="A65" s="200"/>
      <c r="B65" s="200"/>
      <c r="C65" s="200"/>
      <c r="X65" s="59"/>
      <c r="Y65" s="59"/>
      <c r="AM65" s="59"/>
      <c r="AN65" s="61"/>
    </row>
    <row r="66" s="3" customFormat="1" ht="16.5" customHeight="1" spans="1:40">
      <c r="A66" s="200"/>
      <c r="B66" s="200"/>
      <c r="C66" s="200"/>
      <c r="X66" s="59"/>
      <c r="Y66" s="59"/>
      <c r="AM66" s="59"/>
      <c r="AN66" s="61"/>
    </row>
    <row r="67" s="3" customFormat="1" ht="16.5" customHeight="1" spans="1:40">
      <c r="A67" s="200"/>
      <c r="B67" s="200"/>
      <c r="C67" s="200"/>
      <c r="X67" s="59"/>
      <c r="Y67" s="59"/>
      <c r="AM67" s="59"/>
      <c r="AN67" s="61"/>
    </row>
    <row r="68" s="3" customFormat="1" ht="16.5" customHeight="1" spans="1:40">
      <c r="A68" s="200"/>
      <c r="B68" s="200"/>
      <c r="C68" s="200"/>
      <c r="X68" s="59"/>
      <c r="Y68" s="59"/>
      <c r="AM68" s="59"/>
      <c r="AN68" s="61"/>
    </row>
    <row r="69" s="3" customFormat="1" ht="16.5" customHeight="1" spans="1:40">
      <c r="A69" s="200"/>
      <c r="B69" s="200"/>
      <c r="C69" s="200"/>
      <c r="X69" s="59"/>
      <c r="Y69" s="59"/>
      <c r="AM69" s="59"/>
      <c r="AN69" s="61"/>
    </row>
    <row r="70" s="3" customFormat="1" ht="16.5" customHeight="1" spans="1:40">
      <c r="A70" s="200"/>
      <c r="B70" s="200"/>
      <c r="C70" s="200"/>
      <c r="X70" s="59"/>
      <c r="Y70" s="59"/>
      <c r="AM70" s="59"/>
      <c r="AN70" s="61"/>
    </row>
    <row r="71" s="3" customFormat="1" ht="16.5" customHeight="1" spans="1:40">
      <c r="A71" s="200"/>
      <c r="B71" s="200"/>
      <c r="C71" s="200"/>
      <c r="X71" s="59"/>
      <c r="Y71" s="59"/>
      <c r="AM71" s="59"/>
      <c r="AN71" s="61"/>
    </row>
    <row r="72" s="3" customFormat="1" ht="16.5" customHeight="1" spans="1:40">
      <c r="A72" s="200"/>
      <c r="B72" s="200"/>
      <c r="C72" s="200"/>
      <c r="X72" s="59"/>
      <c r="Y72" s="59"/>
      <c r="AM72" s="59"/>
      <c r="AN72" s="61"/>
    </row>
    <row r="73" s="3" customFormat="1" ht="16.5" customHeight="1" spans="1:40">
      <c r="A73" s="200"/>
      <c r="B73" s="200"/>
      <c r="C73" s="200"/>
      <c r="X73" s="59"/>
      <c r="Y73" s="59"/>
      <c r="AM73" s="59"/>
      <c r="AN73" s="61"/>
    </row>
    <row r="74" s="3" customFormat="1" ht="16.5" customHeight="1" spans="1:40">
      <c r="A74" s="200"/>
      <c r="B74" s="200"/>
      <c r="C74" s="200"/>
      <c r="X74" s="59"/>
      <c r="Y74" s="59"/>
      <c r="AM74" s="59"/>
      <c r="AN74" s="61"/>
    </row>
    <row r="75" s="3" customFormat="1" ht="16.5" customHeight="1" spans="1:40">
      <c r="A75" s="200"/>
      <c r="B75" s="200"/>
      <c r="C75" s="200"/>
      <c r="X75" s="59"/>
      <c r="Y75" s="59"/>
      <c r="AM75" s="59"/>
      <c r="AN75" s="61"/>
    </row>
    <row r="76" s="3" customFormat="1" ht="16.5" customHeight="1" spans="1:40">
      <c r="A76" s="200"/>
      <c r="B76" s="200"/>
      <c r="C76" s="200"/>
      <c r="X76" s="59"/>
      <c r="Y76" s="59"/>
      <c r="AM76" s="59"/>
      <c r="AN76" s="61"/>
    </row>
    <row r="77" s="3" customFormat="1" ht="16.5" customHeight="1" spans="1:40">
      <c r="A77" s="200"/>
      <c r="B77" s="200"/>
      <c r="C77" s="200"/>
      <c r="X77" s="59"/>
      <c r="Y77" s="59"/>
      <c r="AM77" s="59"/>
      <c r="AN77" s="61"/>
    </row>
    <row r="78" s="3" customFormat="1" ht="16.5" customHeight="1" spans="1:40">
      <c r="A78" s="200"/>
      <c r="B78" s="200"/>
      <c r="C78" s="200"/>
      <c r="X78" s="59"/>
      <c r="Y78" s="59"/>
      <c r="AM78" s="59"/>
      <c r="AN78" s="61"/>
    </row>
    <row r="79" s="3" customFormat="1" ht="16.5" customHeight="1" spans="1:40">
      <c r="A79" s="200"/>
      <c r="B79" s="200"/>
      <c r="C79" s="200"/>
      <c r="X79" s="59"/>
      <c r="Y79" s="59"/>
      <c r="AM79" s="59"/>
      <c r="AN79" s="61"/>
    </row>
    <row r="80" s="3" customFormat="1" ht="16.5" customHeight="1" spans="1:40">
      <c r="A80" s="200"/>
      <c r="B80" s="200"/>
      <c r="C80" s="200"/>
      <c r="X80" s="59"/>
      <c r="Y80" s="59"/>
      <c r="AM80" s="59"/>
      <c r="AN80" s="61"/>
    </row>
    <row r="81" s="3" customFormat="1" ht="16.5" customHeight="1" spans="1:40">
      <c r="A81" s="200"/>
      <c r="B81" s="200"/>
      <c r="C81" s="200"/>
      <c r="X81" s="59"/>
      <c r="Y81" s="59"/>
      <c r="AM81" s="59"/>
      <c r="AN81" s="61"/>
    </row>
    <row r="82" s="3" customFormat="1" ht="16.5" customHeight="1" spans="1:40">
      <c r="A82" s="200"/>
      <c r="B82" s="200"/>
      <c r="C82" s="200"/>
      <c r="X82" s="59"/>
      <c r="Y82" s="59"/>
      <c r="AM82" s="59"/>
      <c r="AN82" s="61"/>
    </row>
    <row r="83" s="3" customFormat="1" ht="16.5" customHeight="1" spans="1:40">
      <c r="A83" s="200"/>
      <c r="B83" s="200"/>
      <c r="C83" s="200"/>
      <c r="X83" s="59"/>
      <c r="Y83" s="59"/>
      <c r="AM83" s="59"/>
      <c r="AN83" s="61"/>
    </row>
    <row r="84" s="3" customFormat="1" ht="16.5" customHeight="1" spans="1:40">
      <c r="A84" s="200"/>
      <c r="B84" s="200"/>
      <c r="C84" s="200"/>
      <c r="X84" s="59"/>
      <c r="Y84" s="59"/>
      <c r="AM84" s="59"/>
      <c r="AN84" s="61"/>
    </row>
    <row r="85" s="3" customFormat="1" ht="16.5" customHeight="1" spans="1:40">
      <c r="A85" s="200"/>
      <c r="B85" s="200"/>
      <c r="C85" s="200"/>
      <c r="X85" s="59"/>
      <c r="Y85" s="59"/>
      <c r="AM85" s="59"/>
      <c r="AN85" s="61"/>
    </row>
    <row r="86" s="3" customFormat="1" ht="16.5" customHeight="1" spans="1:40">
      <c r="A86" s="200"/>
      <c r="B86" s="200"/>
      <c r="C86" s="200"/>
      <c r="X86" s="59"/>
      <c r="Y86" s="59"/>
      <c r="AM86" s="59"/>
      <c r="AN86" s="61"/>
    </row>
    <row r="87" s="3" customFormat="1" ht="16.5" customHeight="1" spans="1:40">
      <c r="A87" s="200"/>
      <c r="B87" s="200"/>
      <c r="C87" s="200"/>
      <c r="X87" s="59"/>
      <c r="Y87" s="59"/>
      <c r="AM87" s="59"/>
      <c r="AN87" s="61"/>
    </row>
    <row r="88" s="3" customFormat="1" ht="16.5" customHeight="1" spans="1:40">
      <c r="A88" s="200"/>
      <c r="B88" s="200"/>
      <c r="C88" s="200"/>
      <c r="X88" s="59"/>
      <c r="Y88" s="59"/>
      <c r="AM88" s="59"/>
      <c r="AN88" s="61"/>
    </row>
    <row r="89" s="3" customFormat="1" ht="16.5" customHeight="1" spans="1:40">
      <c r="A89" s="200"/>
      <c r="B89" s="200"/>
      <c r="C89" s="200"/>
      <c r="X89" s="59"/>
      <c r="Y89" s="59"/>
      <c r="AM89" s="59"/>
      <c r="AN89" s="61"/>
    </row>
    <row r="90" s="3" customFormat="1" ht="16.5" customHeight="1" spans="1:40">
      <c r="A90" s="200"/>
      <c r="B90" s="200"/>
      <c r="C90" s="200"/>
      <c r="X90" s="59"/>
      <c r="Y90" s="59"/>
      <c r="AM90" s="59"/>
      <c r="AN90" s="61"/>
    </row>
    <row r="91" s="3" customFormat="1" ht="16.5" customHeight="1" spans="1:40">
      <c r="A91" s="200"/>
      <c r="B91" s="200"/>
      <c r="C91" s="200"/>
      <c r="X91" s="59"/>
      <c r="Y91" s="59"/>
      <c r="AM91" s="59"/>
      <c r="AN91" s="61"/>
    </row>
    <row r="92" s="3" customFormat="1" ht="16.5" customHeight="1" spans="1:40">
      <c r="A92" s="200"/>
      <c r="B92" s="200"/>
      <c r="C92" s="200"/>
      <c r="X92" s="59"/>
      <c r="Y92" s="59"/>
      <c r="AM92" s="59"/>
      <c r="AN92" s="61"/>
    </row>
    <row r="93" s="3" customFormat="1" ht="16.5" customHeight="1" spans="1:40">
      <c r="A93" s="200"/>
      <c r="B93" s="200"/>
      <c r="C93" s="200"/>
      <c r="X93" s="59"/>
      <c r="Y93" s="59"/>
      <c r="AM93" s="59"/>
      <c r="AN93" s="61"/>
    </row>
    <row r="94" s="3" customFormat="1" ht="16.5" customHeight="1" spans="1:40">
      <c r="A94" s="200"/>
      <c r="B94" s="200"/>
      <c r="C94" s="200"/>
      <c r="X94" s="59"/>
      <c r="Y94" s="59"/>
      <c r="AM94" s="59"/>
      <c r="AN94" s="61"/>
    </row>
    <row r="95" s="3" customFormat="1" ht="16.5" customHeight="1" spans="1:40">
      <c r="A95" s="200"/>
      <c r="B95" s="200"/>
      <c r="C95" s="200"/>
      <c r="X95" s="59"/>
      <c r="Y95" s="59"/>
      <c r="AM95" s="59"/>
      <c r="AN95" s="61"/>
    </row>
    <row r="96" s="3" customFormat="1" ht="16.5" customHeight="1" spans="1:40">
      <c r="A96" s="200"/>
      <c r="B96" s="200"/>
      <c r="C96" s="200"/>
      <c r="X96" s="59"/>
      <c r="Y96" s="59"/>
      <c r="AM96" s="59"/>
      <c r="AN96" s="61"/>
    </row>
    <row r="97" s="3" customFormat="1" ht="16.5" customHeight="1" spans="1:40">
      <c r="A97" s="200"/>
      <c r="B97" s="200"/>
      <c r="C97" s="200"/>
      <c r="X97" s="59"/>
      <c r="Y97" s="59"/>
      <c r="AM97" s="59"/>
      <c r="AN97" s="61"/>
    </row>
    <row r="98" s="3" customFormat="1" ht="16.5" customHeight="1" spans="1:40">
      <c r="A98" s="200"/>
      <c r="B98" s="200"/>
      <c r="C98" s="200"/>
      <c r="X98" s="59"/>
      <c r="Y98" s="59"/>
      <c r="AM98" s="59"/>
      <c r="AN98" s="61"/>
    </row>
    <row r="99" s="3" customFormat="1" ht="16.5" customHeight="1" spans="1:40">
      <c r="A99" s="200"/>
      <c r="B99" s="200"/>
      <c r="C99" s="200"/>
      <c r="X99" s="59"/>
      <c r="Y99" s="59"/>
      <c r="AM99" s="59"/>
      <c r="AN99" s="61"/>
    </row>
    <row r="100" s="3" customFormat="1" ht="16.5" customHeight="1" spans="1:40">
      <c r="A100" s="200"/>
      <c r="B100" s="200"/>
      <c r="C100" s="200"/>
      <c r="X100" s="59"/>
      <c r="Y100" s="59"/>
      <c r="AM100" s="59"/>
      <c r="AN100" s="61"/>
    </row>
    <row r="101" s="3" customFormat="1" ht="16.5" customHeight="1" spans="1:40">
      <c r="A101" s="200"/>
      <c r="B101" s="200"/>
      <c r="C101" s="200"/>
      <c r="X101" s="59"/>
      <c r="Y101" s="59"/>
      <c r="AM101" s="59"/>
      <c r="AN101" s="61"/>
    </row>
    <row r="102" s="3" customFormat="1" ht="16.5" customHeight="1" spans="1:40">
      <c r="A102" s="200"/>
      <c r="B102" s="200"/>
      <c r="C102" s="200"/>
      <c r="X102" s="59"/>
      <c r="Y102" s="59"/>
      <c r="AM102" s="59"/>
      <c r="AN102" s="61"/>
    </row>
    <row r="103" s="3" customFormat="1" ht="16.5" customHeight="1" spans="1:40">
      <c r="A103" s="200"/>
      <c r="B103" s="200"/>
      <c r="C103" s="200"/>
      <c r="X103" s="59"/>
      <c r="Y103" s="59"/>
      <c r="AM103" s="59"/>
      <c r="AN103" s="61"/>
    </row>
    <row r="104" s="3" customFormat="1" ht="16.5" customHeight="1" spans="1:40">
      <c r="A104" s="200"/>
      <c r="B104" s="200"/>
      <c r="C104" s="200"/>
      <c r="X104" s="59"/>
      <c r="Y104" s="59"/>
      <c r="AM104" s="59"/>
      <c r="AN104" s="61"/>
    </row>
    <row r="105" s="3" customFormat="1" ht="16.5" customHeight="1" spans="1:40">
      <c r="C105" s="81"/>
      <c r="X105" s="59"/>
      <c r="Y105" s="59"/>
      <c r="AM105" s="59"/>
      <c r="AN105" s="61"/>
    </row>
    <row r="106" s="3" customFormat="1" ht="12.75" spans="1:40">
      <c r="C106" s="81"/>
      <c r="X106" s="59"/>
      <c r="Y106" s="59"/>
      <c r="AM106" s="59"/>
      <c r="AN106" s="61"/>
    </row>
    <row r="107" s="3" customFormat="1" ht="12.75" spans="1:40">
      <c r="C107" s="81"/>
      <c r="X107" s="59"/>
      <c r="Y107" s="59"/>
      <c r="AM107" s="59"/>
      <c r="AN107" s="61"/>
    </row>
    <row r="108" s="3" customFormat="1" ht="12.75" spans="1:40">
      <c r="C108" s="81"/>
      <c r="X108" s="59"/>
      <c r="Y108" s="59"/>
      <c r="AM108" s="59"/>
      <c r="AN108" s="61"/>
    </row>
    <row r="109" s="3" customFormat="1" ht="12.75" spans="1:40">
      <c r="C109" s="81"/>
      <c r="X109" s="59"/>
      <c r="Y109" s="59"/>
      <c r="AM109" s="59"/>
      <c r="AN109" s="61"/>
    </row>
    <row r="110" s="3" customFormat="1" ht="12.75" spans="1:40">
      <c r="C110" s="81"/>
      <c r="X110" s="59"/>
      <c r="Y110" s="59"/>
      <c r="AM110" s="59"/>
      <c r="AN110" s="61"/>
    </row>
    <row r="111" s="3" customFormat="1" ht="12.75" spans="1:40">
      <c r="C111" s="81"/>
      <c r="X111" s="59"/>
      <c r="Y111" s="59"/>
      <c r="AM111" s="59"/>
      <c r="AN111" s="61"/>
    </row>
    <row r="112" s="3" customFormat="1" ht="12.75" spans="1:40">
      <c r="C112" s="81"/>
      <c r="X112" s="59"/>
      <c r="Y112" s="59"/>
      <c r="AM112" s="59"/>
      <c r="AN112" s="61"/>
    </row>
    <row r="113" s="3" customFormat="1" ht="12.75" spans="3:40">
      <c r="C113" s="81"/>
      <c r="X113" s="59"/>
      <c r="Y113" s="59"/>
      <c r="AM113" s="59"/>
      <c r="AN113" s="61"/>
    </row>
    <row r="114" s="3" customFormat="1" ht="12.75" spans="3:40">
      <c r="C114" s="81"/>
      <c r="X114" s="59"/>
      <c r="Y114" s="59"/>
      <c r="AM114" s="59"/>
      <c r="AN114" s="61"/>
    </row>
    <row r="115" s="3" customFormat="1" ht="12.75" spans="3:40">
      <c r="C115" s="81"/>
      <c r="X115" s="59"/>
      <c r="Y115" s="59"/>
      <c r="AM115" s="59"/>
      <c r="AN115" s="61"/>
    </row>
    <row r="116" s="3" customFormat="1" ht="12.75" spans="3:40">
      <c r="C116" s="81"/>
      <c r="X116" s="59"/>
      <c r="Y116" s="59"/>
      <c r="AM116" s="59"/>
      <c r="AN116" s="61"/>
    </row>
    <row r="117" s="3" customFormat="1" ht="12.75" spans="3:40">
      <c r="C117" s="81"/>
      <c r="X117" s="59"/>
      <c r="Y117" s="59"/>
      <c r="AM117" s="59"/>
      <c r="AN117" s="61"/>
    </row>
    <row r="118" s="3" customFormat="1" ht="12.75" spans="3:40">
      <c r="C118" s="81"/>
      <c r="X118" s="59"/>
      <c r="Y118" s="59"/>
      <c r="AM118" s="59"/>
      <c r="AN118" s="61"/>
    </row>
    <row r="119" s="3" customFormat="1" ht="12.75" spans="3:40">
      <c r="C119" s="81"/>
      <c r="X119" s="59"/>
      <c r="Y119" s="59"/>
      <c r="AM119" s="59"/>
      <c r="AN119" s="61"/>
    </row>
    <row r="120" s="3" customFormat="1" ht="12.75" spans="3:40">
      <c r="C120" s="81"/>
      <c r="X120" s="59"/>
      <c r="Y120" s="59"/>
      <c r="AM120" s="59"/>
      <c r="AN120" s="61"/>
    </row>
    <row r="121" s="3" customFormat="1" ht="12.75" spans="3:40">
      <c r="C121" s="81"/>
      <c r="X121" s="59"/>
      <c r="Y121" s="59"/>
      <c r="AM121" s="59"/>
      <c r="AN121" s="61"/>
    </row>
    <row r="122" s="3" customFormat="1" ht="12.75" spans="3:40">
      <c r="C122" s="81"/>
      <c r="X122" s="59"/>
      <c r="Y122" s="59"/>
      <c r="AM122" s="59"/>
      <c r="AN122" s="61"/>
    </row>
    <row r="123" s="3" customFormat="1" ht="12.75" spans="3:40">
      <c r="C123" s="81"/>
      <c r="X123" s="59"/>
      <c r="Y123" s="59"/>
      <c r="AM123" s="59"/>
      <c r="AN123" s="61"/>
    </row>
    <row r="124" s="3" customFormat="1" ht="12.75" spans="3:40">
      <c r="C124" s="81"/>
      <c r="X124" s="59"/>
      <c r="Y124" s="59"/>
      <c r="AM124" s="59"/>
      <c r="AN124" s="61"/>
    </row>
    <row r="125" s="3" customFormat="1" ht="12.75" spans="3:40">
      <c r="C125" s="81"/>
      <c r="X125" s="59"/>
      <c r="Y125" s="59"/>
      <c r="AM125" s="59"/>
      <c r="AN125" s="61"/>
    </row>
    <row r="126" s="3" customFormat="1" ht="12.75" spans="3:40">
      <c r="C126" s="81"/>
      <c r="X126" s="59"/>
      <c r="Y126" s="59"/>
      <c r="AM126" s="59"/>
      <c r="AN126" s="61"/>
    </row>
    <row r="127" s="3" customFormat="1" ht="12.75" spans="3:40">
      <c r="C127" s="81"/>
      <c r="X127" s="59"/>
      <c r="Y127" s="59"/>
      <c r="AM127" s="59"/>
      <c r="AN127" s="61"/>
    </row>
    <row r="128" s="3" customFormat="1" ht="12.75" spans="3:40">
      <c r="C128" s="81"/>
      <c r="X128" s="59"/>
      <c r="Y128" s="59"/>
      <c r="AM128" s="59"/>
      <c r="AN128" s="61"/>
    </row>
    <row r="129" s="3" customFormat="1" ht="12.75" spans="3:40">
      <c r="C129" s="81"/>
      <c r="X129" s="59"/>
      <c r="Y129" s="59"/>
      <c r="AM129" s="59"/>
      <c r="AN129" s="61"/>
    </row>
    <row r="130" s="3" customFormat="1" ht="12.75" spans="3:40">
      <c r="C130" s="81"/>
      <c r="X130" s="59"/>
      <c r="Y130" s="59"/>
      <c r="AM130" s="59"/>
      <c r="AN130" s="61"/>
    </row>
    <row r="131" s="3" customFormat="1" ht="12.75" spans="3:40">
      <c r="C131" s="81"/>
      <c r="X131" s="59"/>
      <c r="Y131" s="59"/>
      <c r="AM131" s="59"/>
      <c r="AN131" s="61"/>
    </row>
    <row r="132" s="3" customFormat="1" ht="12.75" spans="3:40">
      <c r="C132" s="81"/>
      <c r="X132" s="59"/>
      <c r="Y132" s="59"/>
      <c r="AM132" s="59"/>
      <c r="AN132" s="61"/>
    </row>
    <row r="133" s="3" customFormat="1" ht="12.75" spans="3:40">
      <c r="C133" s="81"/>
      <c r="X133" s="59"/>
      <c r="Y133" s="59"/>
      <c r="AM133" s="59"/>
      <c r="AN133" s="61"/>
    </row>
    <row r="134" s="3" customFormat="1" ht="12.75" spans="3:40">
      <c r="C134" s="81"/>
      <c r="X134" s="59"/>
      <c r="Y134" s="59"/>
      <c r="AM134" s="59"/>
      <c r="AN134" s="61"/>
    </row>
    <row r="135" s="3" customFormat="1" ht="12.75" spans="3:40">
      <c r="C135" s="81"/>
      <c r="X135" s="59"/>
      <c r="Y135" s="59"/>
      <c r="AM135" s="59"/>
      <c r="AN135" s="61"/>
    </row>
    <row r="136" s="3" customFormat="1" ht="12.75" spans="3:40">
      <c r="C136" s="81"/>
      <c r="X136" s="59"/>
      <c r="Y136" s="59"/>
      <c r="AM136" s="59"/>
      <c r="AN136" s="61"/>
    </row>
    <row r="137" s="3" customFormat="1" ht="12.75" spans="3:40">
      <c r="C137" s="81"/>
      <c r="X137" s="59"/>
      <c r="Y137" s="59"/>
      <c r="AM137" s="59"/>
      <c r="AN137" s="61"/>
    </row>
    <row r="138" s="3" customFormat="1" ht="12.75" spans="3:40">
      <c r="C138" s="81"/>
      <c r="X138" s="59"/>
      <c r="Y138" s="59"/>
      <c r="AM138" s="59"/>
      <c r="AN138" s="61"/>
    </row>
    <row r="139" s="3" customFormat="1" ht="12.75" spans="3:40">
      <c r="C139" s="81"/>
      <c r="X139" s="59"/>
      <c r="Y139" s="59"/>
      <c r="AM139" s="59"/>
      <c r="AN139" s="61"/>
    </row>
    <row r="140" s="3" customFormat="1" ht="12.75" spans="3:40">
      <c r="C140" s="81"/>
      <c r="X140" s="59"/>
      <c r="Y140" s="59"/>
      <c r="AM140" s="59"/>
      <c r="AN140" s="61"/>
    </row>
    <row r="141" s="3" customFormat="1" ht="12.75" spans="3:40">
      <c r="C141" s="81"/>
      <c r="X141" s="59"/>
      <c r="Y141" s="59"/>
      <c r="AM141" s="59"/>
      <c r="AN141" s="61"/>
    </row>
    <row r="142" s="3" customFormat="1" ht="12.75" spans="3:40">
      <c r="C142" s="81"/>
      <c r="X142" s="59"/>
      <c r="Y142" s="59"/>
      <c r="AM142" s="59"/>
      <c r="AN142" s="61"/>
    </row>
    <row r="143" s="3" customFormat="1" ht="12.75" spans="3:40">
      <c r="C143" s="81"/>
      <c r="X143" s="59"/>
      <c r="Y143" s="59"/>
      <c r="AM143" s="59"/>
      <c r="AN143" s="61"/>
    </row>
    <row r="144" s="3" customFormat="1" ht="12.75" spans="3:40">
      <c r="C144" s="81"/>
      <c r="X144" s="59"/>
      <c r="Y144" s="59"/>
      <c r="AM144" s="59"/>
      <c r="AN144" s="61"/>
    </row>
    <row r="145" s="3" customFormat="1" ht="12.75" spans="3:40">
      <c r="C145" s="81"/>
      <c r="X145" s="59"/>
      <c r="Y145" s="59"/>
      <c r="AM145" s="59"/>
      <c r="AN145" s="61"/>
    </row>
    <row r="146" s="3" customFormat="1" ht="12.75" spans="3:40">
      <c r="C146" s="81"/>
      <c r="X146" s="59"/>
      <c r="Y146" s="59"/>
      <c r="AM146" s="59"/>
      <c r="AN146" s="61"/>
    </row>
    <row r="147" s="3" customFormat="1" ht="12.75" spans="3:40">
      <c r="C147" s="81"/>
      <c r="X147" s="59"/>
      <c r="Y147" s="59"/>
      <c r="AM147" s="59"/>
      <c r="AN147" s="61"/>
    </row>
    <row r="148" s="3" customFormat="1" ht="12.75" spans="3:40">
      <c r="C148" s="81"/>
      <c r="X148" s="59"/>
      <c r="Y148" s="59"/>
      <c r="AM148" s="59"/>
      <c r="AN148" s="61"/>
    </row>
    <row r="149" s="3" customFormat="1" ht="12.75" spans="3:40">
      <c r="C149" s="81"/>
      <c r="X149" s="59"/>
      <c r="Y149" s="59"/>
      <c r="AM149" s="59"/>
      <c r="AN149" s="61"/>
    </row>
    <row r="150" s="3" customFormat="1" ht="12.75" spans="3:40">
      <c r="C150" s="81"/>
      <c r="X150" s="59"/>
      <c r="Y150" s="59"/>
      <c r="AM150" s="59"/>
      <c r="AN150" s="61"/>
    </row>
    <row r="151" s="3" customFormat="1" ht="12.75" spans="3:40">
      <c r="C151" s="81"/>
      <c r="X151" s="59"/>
      <c r="Y151" s="59"/>
      <c r="AM151" s="59"/>
      <c r="AN151" s="61"/>
    </row>
    <row r="152" s="3" customFormat="1" ht="12.75" spans="3:40">
      <c r="C152" s="81"/>
      <c r="X152" s="59"/>
      <c r="Y152" s="59"/>
      <c r="AM152" s="59"/>
      <c r="AN152" s="61"/>
    </row>
  </sheetData>
  <mergeCells count="33">
    <mergeCell ref="A1:D1"/>
    <mergeCell ref="E1:T1"/>
    <mergeCell ref="E2:X2"/>
    <mergeCell ref="Y2:AM2"/>
    <mergeCell ref="E3:J3"/>
    <mergeCell ref="K3:N3"/>
    <mergeCell ref="O3:W3"/>
    <mergeCell ref="Y3:AA3"/>
    <mergeCell ref="AB3:AL3"/>
    <mergeCell ref="E4:G4"/>
    <mergeCell ref="H4:J4"/>
    <mergeCell ref="O4:Q4"/>
    <mergeCell ref="R4:T4"/>
    <mergeCell ref="U4:W4"/>
    <mergeCell ref="AB4:AD4"/>
    <mergeCell ref="AE4:AG4"/>
    <mergeCell ref="AH4:AI4"/>
    <mergeCell ref="AJ4:AL4"/>
    <mergeCell ref="A2:A5"/>
    <mergeCell ref="B2:B5"/>
    <mergeCell ref="C2:C5"/>
    <mergeCell ref="D2:D5"/>
    <mergeCell ref="K4:K5"/>
    <mergeCell ref="L4:L5"/>
    <mergeCell ref="M4:M5"/>
    <mergeCell ref="N4:N5"/>
    <mergeCell ref="X3:X5"/>
    <mergeCell ref="Y4:Y5"/>
    <mergeCell ref="Z4:Z5"/>
    <mergeCell ref="AA4:AA5"/>
    <mergeCell ref="AM3:AM5"/>
    <mergeCell ref="AN2:AN5"/>
    <mergeCell ref="AO2:AO5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P152"/>
  <sheetViews>
    <sheetView workbookViewId="0">
      <selection activeCell="A1" sqref="$A1:$XFD1048576"/>
    </sheetView>
  </sheetViews>
  <sheetFormatPr defaultColWidth="9" defaultRowHeight="15.75"/>
  <cols>
    <col min="1" max="1" width="9" style="83"/>
    <col min="2" max="2" width="15.0666666666667" style="83" customWidth="1"/>
    <col min="3" max="3" width="13.925" style="86"/>
    <col min="4" max="4" width="9" style="83"/>
    <col min="5" max="5" width="16.5666666666667" style="83" customWidth="1"/>
    <col min="6" max="6" width="9" style="83"/>
    <col min="7" max="7" width="6.425" style="83" customWidth="1"/>
    <col min="8" max="8" width="11.925" style="83" customWidth="1"/>
    <col min="9" max="9" width="13.925" style="83" customWidth="1"/>
    <col min="10" max="10" width="6.20833333333333" style="83" customWidth="1"/>
    <col min="11" max="11" width="13.425" style="83" customWidth="1"/>
    <col min="12" max="12" width="14.925" style="83" customWidth="1"/>
    <col min="13" max="13" width="8.5" style="83"/>
    <col min="14" max="14" width="5.925" style="83" customWidth="1"/>
    <col min="15" max="15" width="14.2083333333333" style="83" customWidth="1"/>
    <col min="16" max="16" width="6.70833333333333" style="83" customWidth="1"/>
    <col min="17" max="17" width="4.5" style="83" customWidth="1"/>
    <col min="18" max="18" width="15.7083333333333" style="83" customWidth="1"/>
    <col min="19" max="19" width="6.5" style="83" customWidth="1"/>
    <col min="20" max="20" width="5.925" style="83" customWidth="1"/>
    <col min="21" max="21" width="9.425" style="83" customWidth="1"/>
    <col min="22" max="23" width="5.925" style="83" customWidth="1"/>
    <col min="24" max="24" width="5.20833333333333" style="87" customWidth="1"/>
    <col min="25" max="25" width="15" style="87" customWidth="1"/>
    <col min="26" max="26" width="12.2083333333333" style="83" customWidth="1"/>
    <col min="27" max="27" width="9" style="83"/>
    <col min="28" max="28" width="17.5666666666667" style="83" customWidth="1"/>
    <col min="29" max="29" width="10.425" style="83" customWidth="1"/>
    <col min="30" max="30" width="4.925" style="83" customWidth="1"/>
    <col min="31" max="31" width="23.125" style="83" customWidth="1"/>
    <col min="32" max="32" width="9.56666666666667" style="83" customWidth="1"/>
    <col min="33" max="33" width="9" style="83"/>
    <col min="34" max="34" width="11" style="83" customWidth="1"/>
    <col min="35" max="35" width="8.925" style="83" customWidth="1"/>
    <col min="36" max="36" width="14.0666666666667" style="83" customWidth="1"/>
    <col min="37" max="37" width="7.5" style="83" customWidth="1"/>
    <col min="38" max="38" width="6" style="83" customWidth="1"/>
    <col min="39" max="39" width="6.20833333333333" style="87" customWidth="1"/>
    <col min="40" max="40" width="9" style="88" customWidth="1"/>
    <col min="41" max="41" width="15.5666666666667" style="83" customWidth="1"/>
    <col min="42" max="16384" width="9" style="83"/>
  </cols>
  <sheetData>
    <row r="1" s="82" customFormat="1" ht="40.5" customHeight="1" spans="1:42">
      <c r="A1" s="89" t="s">
        <v>290</v>
      </c>
      <c r="B1" s="90"/>
      <c r="C1" s="90"/>
      <c r="D1" s="90"/>
      <c r="E1" s="91" t="s">
        <v>1</v>
      </c>
      <c r="F1" s="92"/>
      <c r="G1" s="92"/>
      <c r="H1" s="92"/>
      <c r="I1" s="92"/>
      <c r="J1" s="92"/>
      <c r="K1" s="92"/>
      <c r="L1" s="92"/>
      <c r="M1" s="92"/>
      <c r="N1" s="92"/>
      <c r="O1" s="92"/>
      <c r="P1" s="92"/>
      <c r="Q1" s="92"/>
      <c r="R1" s="92"/>
      <c r="S1" s="92"/>
      <c r="T1" s="92"/>
      <c r="U1" s="92"/>
      <c r="V1" s="92"/>
      <c r="W1" s="92"/>
      <c r="X1" s="93"/>
      <c r="Y1" s="94"/>
      <c r="AM1" s="94"/>
      <c r="AN1" s="95"/>
    </row>
    <row r="2" s="2" customFormat="1" ht="24" customHeight="1" spans="1:42">
      <c r="A2" s="17" t="s">
        <v>2</v>
      </c>
      <c r="B2" s="17" t="s">
        <v>3</v>
      </c>
      <c r="C2" s="18" t="s">
        <v>4</v>
      </c>
      <c r="D2" s="19" t="s">
        <v>5</v>
      </c>
      <c r="E2" s="20" t="s">
        <v>6</v>
      </c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2"/>
      <c r="Y2" s="96" t="s">
        <v>291</v>
      </c>
      <c r="Z2" s="24"/>
      <c r="AA2" s="24"/>
      <c r="AB2" s="24"/>
      <c r="AC2" s="24"/>
      <c r="AD2" s="24"/>
      <c r="AE2" s="24"/>
      <c r="AF2" s="24"/>
      <c r="AG2" s="24"/>
      <c r="AH2" s="24"/>
      <c r="AI2" s="24"/>
      <c r="AJ2" s="24"/>
      <c r="AK2" s="24"/>
      <c r="AL2" s="24"/>
      <c r="AM2" s="25"/>
      <c r="AN2" s="26" t="s">
        <v>8</v>
      </c>
      <c r="AO2" s="97" t="s">
        <v>292</v>
      </c>
    </row>
    <row r="3" s="2" customFormat="1" ht="24.75" customHeight="1" spans="1:42">
      <c r="A3" s="17"/>
      <c r="B3" s="17"/>
      <c r="C3" s="18"/>
      <c r="D3" s="19"/>
      <c r="E3" s="28" t="s">
        <v>9</v>
      </c>
      <c r="F3" s="28"/>
      <c r="G3" s="28"/>
      <c r="H3" s="28"/>
      <c r="I3" s="28"/>
      <c r="J3" s="28"/>
      <c r="K3" s="20" t="s">
        <v>10</v>
      </c>
      <c r="L3" s="21"/>
      <c r="M3" s="21"/>
      <c r="N3" s="22"/>
      <c r="O3" s="28" t="s">
        <v>11</v>
      </c>
      <c r="P3" s="28"/>
      <c r="Q3" s="28"/>
      <c r="R3" s="28"/>
      <c r="S3" s="28"/>
      <c r="T3" s="28"/>
      <c r="U3" s="28"/>
      <c r="V3" s="28"/>
      <c r="W3" s="28"/>
      <c r="X3" s="29" t="s">
        <v>12</v>
      </c>
      <c r="Y3" s="30" t="s">
        <v>293</v>
      </c>
      <c r="Z3" s="30"/>
      <c r="AA3" s="30"/>
      <c r="AB3" s="31" t="s">
        <v>14</v>
      </c>
      <c r="AC3" s="32"/>
      <c r="AD3" s="32"/>
      <c r="AE3" s="32"/>
      <c r="AF3" s="32"/>
      <c r="AG3" s="32"/>
      <c r="AH3" s="32"/>
      <c r="AI3" s="32"/>
      <c r="AJ3" s="32"/>
      <c r="AK3" s="32"/>
      <c r="AL3" s="33"/>
      <c r="AM3" s="34" t="s">
        <v>12</v>
      </c>
      <c r="AN3" s="35"/>
      <c r="AO3" s="27"/>
    </row>
    <row r="4" s="2" customFormat="1" ht="22.5" customHeight="1" spans="1:42">
      <c r="A4" s="17"/>
      <c r="B4" s="17"/>
      <c r="C4" s="18"/>
      <c r="D4" s="19"/>
      <c r="E4" s="20" t="s">
        <v>294</v>
      </c>
      <c r="F4" s="36"/>
      <c r="G4" s="37"/>
      <c r="H4" s="20" t="s">
        <v>16</v>
      </c>
      <c r="I4" s="36"/>
      <c r="J4" s="37"/>
      <c r="K4" s="38" t="s">
        <v>17</v>
      </c>
      <c r="L4" s="28" t="s">
        <v>18</v>
      </c>
      <c r="M4" s="28" t="s">
        <v>19</v>
      </c>
      <c r="N4" s="39" t="s">
        <v>20</v>
      </c>
      <c r="O4" s="28" t="s">
        <v>295</v>
      </c>
      <c r="P4" s="40"/>
      <c r="Q4" s="28"/>
      <c r="R4" s="41" t="s">
        <v>296</v>
      </c>
      <c r="S4" s="42"/>
      <c r="T4" s="41"/>
      <c r="U4" s="41" t="s">
        <v>23</v>
      </c>
      <c r="V4" s="41"/>
      <c r="W4" s="41"/>
      <c r="X4" s="43"/>
      <c r="Y4" s="44" t="s">
        <v>24</v>
      </c>
      <c r="Z4" s="44" t="s">
        <v>25</v>
      </c>
      <c r="AA4" s="44" t="s">
        <v>20</v>
      </c>
      <c r="AB4" s="31" t="s">
        <v>297</v>
      </c>
      <c r="AC4" s="45"/>
      <c r="AD4" s="46"/>
      <c r="AE4" s="23" t="s">
        <v>27</v>
      </c>
      <c r="AF4" s="24"/>
      <c r="AG4" s="25"/>
      <c r="AH4" s="23" t="s">
        <v>28</v>
      </c>
      <c r="AI4" s="47"/>
      <c r="AJ4" s="44" t="s">
        <v>298</v>
      </c>
      <c r="AK4" s="44"/>
      <c r="AL4" s="44"/>
      <c r="AM4" s="48"/>
      <c r="AN4" s="35"/>
      <c r="AO4" s="27"/>
    </row>
    <row r="5" s="2" customFormat="1" ht="51" customHeight="1" spans="1:42">
      <c r="A5" s="17"/>
      <c r="B5" s="17"/>
      <c r="C5" s="18"/>
      <c r="D5" s="98"/>
      <c r="E5" s="38" t="s">
        <v>30</v>
      </c>
      <c r="F5" s="38" t="s">
        <v>31</v>
      </c>
      <c r="G5" s="38" t="s">
        <v>20</v>
      </c>
      <c r="H5" s="38" t="s">
        <v>32</v>
      </c>
      <c r="I5" s="38" t="s">
        <v>33</v>
      </c>
      <c r="J5" s="38" t="s">
        <v>20</v>
      </c>
      <c r="K5" s="99"/>
      <c r="L5" s="38"/>
      <c r="M5" s="38"/>
      <c r="N5" s="100"/>
      <c r="O5" s="101" t="s">
        <v>34</v>
      </c>
      <c r="P5" s="101" t="s">
        <v>35</v>
      </c>
      <c r="Q5" s="101" t="s">
        <v>20</v>
      </c>
      <c r="R5" s="101" t="s">
        <v>36</v>
      </c>
      <c r="S5" s="101" t="s">
        <v>35</v>
      </c>
      <c r="T5" s="101" t="s">
        <v>20</v>
      </c>
      <c r="U5" s="101" t="s">
        <v>36</v>
      </c>
      <c r="V5" s="101" t="s">
        <v>35</v>
      </c>
      <c r="W5" s="101" t="s">
        <v>20</v>
      </c>
      <c r="X5" s="43"/>
      <c r="Y5" s="102"/>
      <c r="Z5" s="102"/>
      <c r="AA5" s="102"/>
      <c r="AB5" s="102" t="s">
        <v>37</v>
      </c>
      <c r="AC5" s="102" t="s">
        <v>38</v>
      </c>
      <c r="AD5" s="102" t="s">
        <v>20</v>
      </c>
      <c r="AE5" s="102" t="s">
        <v>39</v>
      </c>
      <c r="AF5" s="102" t="s">
        <v>38</v>
      </c>
      <c r="AG5" s="102" t="s">
        <v>20</v>
      </c>
      <c r="AH5" s="102" t="s">
        <v>40</v>
      </c>
      <c r="AI5" s="102" t="s">
        <v>20</v>
      </c>
      <c r="AJ5" s="103" t="s">
        <v>41</v>
      </c>
      <c r="AK5" s="103" t="s">
        <v>38</v>
      </c>
      <c r="AL5" s="103" t="s">
        <v>20</v>
      </c>
      <c r="AM5" s="48"/>
      <c r="AN5" s="104"/>
      <c r="AO5" s="105"/>
    </row>
    <row r="6" s="83" customFormat="1" ht="165.75" spans="1:42">
      <c r="A6" s="106" t="s">
        <v>299</v>
      </c>
      <c r="B6" s="107">
        <v>225030103004</v>
      </c>
      <c r="C6" s="108" t="s">
        <v>67</v>
      </c>
      <c r="D6" s="109">
        <v>36.83</v>
      </c>
      <c r="E6" s="110"/>
      <c r="F6" s="110"/>
      <c r="G6" s="111">
        <v>0</v>
      </c>
      <c r="H6" s="110"/>
      <c r="I6" s="110"/>
      <c r="J6" s="111">
        <v>0</v>
      </c>
      <c r="K6" s="110"/>
      <c r="L6" s="110"/>
      <c r="M6" s="110"/>
      <c r="N6" s="111">
        <v>0</v>
      </c>
      <c r="O6" s="112" t="s">
        <v>300</v>
      </c>
      <c r="P6" s="110"/>
      <c r="Q6" s="110">
        <v>1.58</v>
      </c>
      <c r="R6" s="110"/>
      <c r="S6" s="110"/>
      <c r="T6" s="110">
        <v>0</v>
      </c>
      <c r="U6" s="113" t="s">
        <v>301</v>
      </c>
      <c r="V6" s="110"/>
      <c r="W6" s="110">
        <v>5</v>
      </c>
      <c r="X6" s="114">
        <v>6.58</v>
      </c>
      <c r="Y6" s="115"/>
      <c r="Z6" s="111">
        <v>0</v>
      </c>
      <c r="AA6" s="111">
        <v>10</v>
      </c>
      <c r="AB6" s="112" t="s">
        <v>302</v>
      </c>
      <c r="AC6" s="110"/>
      <c r="AD6" s="110">
        <v>2.3</v>
      </c>
      <c r="AE6" s="110"/>
      <c r="AF6" s="110"/>
      <c r="AG6" s="110">
        <v>0</v>
      </c>
      <c r="AH6" s="110"/>
      <c r="AI6" s="110">
        <v>0</v>
      </c>
      <c r="AJ6" s="112" t="s">
        <v>303</v>
      </c>
      <c r="AK6" s="110"/>
      <c r="AL6" s="110">
        <v>0.2</v>
      </c>
      <c r="AM6" s="115">
        <v>12.5</v>
      </c>
      <c r="AN6" s="116">
        <v>55.91</v>
      </c>
      <c r="AO6" s="111"/>
    </row>
    <row r="7" s="4" customFormat="1" ht="16.5" customHeight="1" spans="1:42">
      <c r="A7" s="106" t="s">
        <v>304</v>
      </c>
      <c r="B7" s="107">
        <v>225030101003</v>
      </c>
      <c r="C7" s="108" t="s">
        <v>57</v>
      </c>
      <c r="D7" s="109">
        <v>35.4</v>
      </c>
      <c r="E7" s="110"/>
      <c r="F7" s="110"/>
      <c r="G7" s="111">
        <v>0</v>
      </c>
      <c r="H7" s="117"/>
      <c r="I7" s="110"/>
      <c r="J7" s="111">
        <v>0</v>
      </c>
      <c r="K7" s="110"/>
      <c r="L7" s="110"/>
      <c r="M7" s="110"/>
      <c r="N7" s="111">
        <v>0</v>
      </c>
      <c r="O7" s="118"/>
      <c r="P7" s="110"/>
      <c r="Q7" s="110">
        <v>0</v>
      </c>
      <c r="R7" s="117"/>
      <c r="S7" s="110"/>
      <c r="T7" s="110">
        <v>0</v>
      </c>
      <c r="U7" s="119" t="s">
        <v>305</v>
      </c>
      <c r="V7" s="4">
        <v>4.21</v>
      </c>
      <c r="W7" s="4">
        <v>2.5</v>
      </c>
      <c r="X7" s="114">
        <v>2.5</v>
      </c>
      <c r="Y7" s="115"/>
      <c r="Z7" s="111">
        <v>0</v>
      </c>
      <c r="AA7" s="111">
        <v>10</v>
      </c>
      <c r="AB7" s="117"/>
      <c r="AC7" s="110"/>
      <c r="AD7" s="111">
        <v>0</v>
      </c>
      <c r="AE7" s="117" t="s">
        <v>306</v>
      </c>
      <c r="AF7" s="110"/>
      <c r="AG7" s="112">
        <v>2.5</v>
      </c>
      <c r="AH7" s="120" t="s">
        <v>307</v>
      </c>
      <c r="AI7" s="112">
        <v>3</v>
      </c>
      <c r="AJ7" s="112" t="s">
        <v>308</v>
      </c>
      <c r="AK7" s="110"/>
      <c r="AL7" s="110">
        <v>2</v>
      </c>
      <c r="AM7" s="121">
        <v>17.5</v>
      </c>
      <c r="AN7" s="122">
        <v>55.4</v>
      </c>
      <c r="AO7" s="110"/>
      <c r="AP7" s="83"/>
    </row>
    <row r="8" s="4" customFormat="1" ht="16.5" customHeight="1" spans="1:42">
      <c r="A8" s="106" t="s">
        <v>309</v>
      </c>
      <c r="B8" s="107">
        <v>225030105006</v>
      </c>
      <c r="C8" s="123" t="s">
        <v>57</v>
      </c>
      <c r="D8" s="124">
        <v>35.16</v>
      </c>
      <c r="E8" s="125"/>
      <c r="F8" s="125"/>
      <c r="G8" s="126">
        <v>0</v>
      </c>
      <c r="H8" s="125"/>
      <c r="I8" s="125"/>
      <c r="J8" s="126">
        <v>0</v>
      </c>
      <c r="K8" s="125"/>
      <c r="L8" s="125"/>
      <c r="M8" s="125"/>
      <c r="N8" s="126">
        <v>0</v>
      </c>
      <c r="O8" s="125"/>
      <c r="P8" s="125"/>
      <c r="Q8" s="125">
        <v>0</v>
      </c>
      <c r="R8" s="119" t="s">
        <v>310</v>
      </c>
      <c r="S8" s="119" t="s">
        <v>311</v>
      </c>
      <c r="T8" s="125">
        <v>0.5</v>
      </c>
      <c r="U8" s="119" t="s">
        <v>312</v>
      </c>
      <c r="V8" s="119" t="s">
        <v>313</v>
      </c>
      <c r="W8" s="84">
        <v>3</v>
      </c>
      <c r="X8" s="127">
        <v>3.5</v>
      </c>
      <c r="Y8" s="128"/>
      <c r="Z8" s="126">
        <v>0</v>
      </c>
      <c r="AA8" s="126">
        <v>10</v>
      </c>
      <c r="AB8" s="119" t="s">
        <v>314</v>
      </c>
      <c r="AC8" s="125"/>
      <c r="AD8" s="125">
        <v>0.4</v>
      </c>
      <c r="AE8" s="119" t="s">
        <v>315</v>
      </c>
      <c r="AF8" s="125"/>
      <c r="AG8" s="119">
        <v>1.7</v>
      </c>
      <c r="AH8" s="119" t="s">
        <v>316</v>
      </c>
      <c r="AI8" s="129">
        <v>2.8</v>
      </c>
      <c r="AJ8" s="119" t="s">
        <v>317</v>
      </c>
      <c r="AK8" s="130"/>
      <c r="AL8" s="130">
        <v>1</v>
      </c>
      <c r="AM8" s="131">
        <v>15.9</v>
      </c>
      <c r="AN8" s="132">
        <v>54.56</v>
      </c>
      <c r="AO8" s="110"/>
      <c r="AP8" s="83"/>
    </row>
    <row r="9" s="4" customFormat="1" ht="16.5" customHeight="1" spans="1:42">
      <c r="A9" s="106" t="s">
        <v>318</v>
      </c>
      <c r="B9" s="107">
        <v>225030105001</v>
      </c>
      <c r="C9" s="123" t="s">
        <v>67</v>
      </c>
      <c r="D9" s="124">
        <v>35.76</v>
      </c>
      <c r="E9" s="125"/>
      <c r="F9" s="125"/>
      <c r="G9" s="126">
        <v>0</v>
      </c>
      <c r="H9" s="125"/>
      <c r="I9" s="125"/>
      <c r="J9" s="126">
        <v>0</v>
      </c>
      <c r="K9" s="125"/>
      <c r="L9" s="125"/>
      <c r="M9" s="125"/>
      <c r="N9" s="126">
        <v>0</v>
      </c>
      <c r="O9" s="125"/>
      <c r="P9" s="133"/>
      <c r="Q9" s="125">
        <v>0</v>
      </c>
      <c r="R9" s="119" t="s">
        <v>319</v>
      </c>
      <c r="S9" s="119" t="s">
        <v>320</v>
      </c>
      <c r="T9" s="125">
        <v>1</v>
      </c>
      <c r="U9" s="119" t="s">
        <v>321</v>
      </c>
      <c r="V9" s="119" t="s">
        <v>322</v>
      </c>
      <c r="W9" s="125">
        <v>3.5</v>
      </c>
      <c r="X9" s="127">
        <v>4.5</v>
      </c>
      <c r="Y9" s="128"/>
      <c r="Z9" s="126">
        <v>0</v>
      </c>
      <c r="AA9" s="126">
        <v>10</v>
      </c>
      <c r="AB9" s="125"/>
      <c r="AC9" s="125"/>
      <c r="AD9" s="125">
        <v>0</v>
      </c>
      <c r="AE9" s="119" t="s">
        <v>323</v>
      </c>
      <c r="AF9" s="125"/>
      <c r="AG9" s="119">
        <v>0.5</v>
      </c>
      <c r="AH9" s="119" t="s">
        <v>324</v>
      </c>
      <c r="AI9" s="84">
        <v>2.2</v>
      </c>
      <c r="AJ9" s="125"/>
      <c r="AK9" s="125"/>
      <c r="AL9" s="125">
        <v>0</v>
      </c>
      <c r="AM9" s="128">
        <v>12.7</v>
      </c>
      <c r="AN9" s="134">
        <v>52.96</v>
      </c>
      <c r="AO9" s="112" t="s">
        <v>325</v>
      </c>
      <c r="AP9" s="83"/>
    </row>
    <row r="10" s="84" customFormat="1" ht="16.5" customHeight="1" spans="1:42">
      <c r="A10" s="106" t="s">
        <v>326</v>
      </c>
      <c r="B10" s="107">
        <v>225030104002</v>
      </c>
      <c r="C10" s="108" t="s">
        <v>57</v>
      </c>
      <c r="D10" s="109">
        <v>34.83</v>
      </c>
      <c r="E10" s="135"/>
      <c r="F10" s="135"/>
      <c r="G10" s="111">
        <v>0</v>
      </c>
      <c r="H10" s="111"/>
      <c r="I10" s="135"/>
      <c r="J10" s="111">
        <v>0</v>
      </c>
      <c r="K10" s="135"/>
      <c r="L10" s="135"/>
      <c r="M10" s="135"/>
      <c r="N10" s="111">
        <v>0</v>
      </c>
      <c r="O10" s="135"/>
      <c r="P10" s="135"/>
      <c r="Q10" s="135">
        <v>0</v>
      </c>
      <c r="R10" s="110"/>
      <c r="S10" s="135"/>
      <c r="T10" s="110">
        <v>0</v>
      </c>
      <c r="U10" s="113" t="s">
        <v>327</v>
      </c>
      <c r="V10" s="110"/>
      <c r="W10" s="110">
        <v>1</v>
      </c>
      <c r="X10" s="114">
        <v>1</v>
      </c>
      <c r="Y10" s="115"/>
      <c r="Z10" s="111">
        <v>0</v>
      </c>
      <c r="AA10" s="111">
        <v>10</v>
      </c>
      <c r="AB10" s="110"/>
      <c r="AC10" s="110"/>
      <c r="AD10" s="111">
        <v>0</v>
      </c>
      <c r="AE10" s="110"/>
      <c r="AF10" s="110"/>
      <c r="AG10" s="110">
        <v>0</v>
      </c>
      <c r="AH10" s="136" t="s">
        <v>328</v>
      </c>
      <c r="AI10" s="135">
        <v>5</v>
      </c>
      <c r="AJ10" s="136" t="s">
        <v>329</v>
      </c>
      <c r="AK10" s="135"/>
      <c r="AL10" s="135">
        <v>1</v>
      </c>
      <c r="AM10" s="115">
        <v>16</v>
      </c>
      <c r="AN10" s="116">
        <v>51.828</v>
      </c>
      <c r="AO10" s="119" t="s">
        <v>330</v>
      </c>
      <c r="AP10" s="137"/>
    </row>
    <row r="11" s="4" customFormat="1" ht="16.5" customHeight="1" spans="1:42">
      <c r="A11" s="106" t="s">
        <v>331</v>
      </c>
      <c r="B11" s="107">
        <v>225030104009</v>
      </c>
      <c r="C11" s="108" t="s">
        <v>57</v>
      </c>
      <c r="D11" s="109">
        <v>34.71</v>
      </c>
      <c r="E11" s="110"/>
      <c r="F11" s="110"/>
      <c r="G11" s="111">
        <v>0</v>
      </c>
      <c r="H11" s="110"/>
      <c r="I11" s="110"/>
      <c r="J11" s="111">
        <v>0</v>
      </c>
      <c r="K11" s="110"/>
      <c r="L11" s="110"/>
      <c r="M11" s="110"/>
      <c r="N11" s="111">
        <v>0</v>
      </c>
      <c r="O11" s="110"/>
      <c r="P11" s="110"/>
      <c r="Q11" s="110">
        <v>0</v>
      </c>
      <c r="R11" s="110"/>
      <c r="S11" s="110"/>
      <c r="T11" s="110">
        <v>0</v>
      </c>
      <c r="U11" s="110"/>
      <c r="V11" s="110"/>
      <c r="W11" s="110">
        <v>0</v>
      </c>
      <c r="X11" s="114">
        <v>0</v>
      </c>
      <c r="Y11" s="115"/>
      <c r="Z11" s="111">
        <v>0</v>
      </c>
      <c r="AA11" s="111">
        <v>10</v>
      </c>
      <c r="AB11" s="110"/>
      <c r="AC11" s="110"/>
      <c r="AD11" s="111">
        <v>0</v>
      </c>
      <c r="AE11" s="110"/>
      <c r="AF11" s="110"/>
      <c r="AG11" s="110">
        <v>0</v>
      </c>
      <c r="AH11" s="112" t="s">
        <v>332</v>
      </c>
      <c r="AI11" s="110">
        <v>2.75</v>
      </c>
      <c r="AJ11" s="112" t="s">
        <v>333</v>
      </c>
      <c r="AK11" s="113" t="s">
        <v>129</v>
      </c>
      <c r="AL11" s="110">
        <v>4</v>
      </c>
      <c r="AM11" s="115">
        <v>16.75</v>
      </c>
      <c r="AN11" s="116">
        <v>51.46</v>
      </c>
      <c r="AO11" s="113" t="s">
        <v>334</v>
      </c>
      <c r="AP11" s="83"/>
    </row>
    <row r="12" s="4" customFormat="1" ht="16.5" customHeight="1" spans="1:42">
      <c r="A12" s="106" t="s">
        <v>335</v>
      </c>
      <c r="B12" s="107">
        <v>225030105010</v>
      </c>
      <c r="C12" s="108" t="s">
        <v>67</v>
      </c>
      <c r="D12" s="109">
        <v>35.42</v>
      </c>
      <c r="E12" s="110"/>
      <c r="F12" s="110"/>
      <c r="G12" s="111">
        <v>0</v>
      </c>
      <c r="H12" s="110"/>
      <c r="I12" s="110"/>
      <c r="J12" s="111">
        <v>0</v>
      </c>
      <c r="K12" s="110"/>
      <c r="L12" s="110"/>
      <c r="M12" s="110"/>
      <c r="N12" s="111">
        <v>0</v>
      </c>
      <c r="O12" s="110"/>
      <c r="P12" s="110"/>
      <c r="Q12" s="110">
        <v>0</v>
      </c>
      <c r="R12" s="110"/>
      <c r="S12" s="110"/>
      <c r="T12" s="110">
        <v>0</v>
      </c>
      <c r="U12" s="138" t="s">
        <v>336</v>
      </c>
      <c r="V12" s="110">
        <v>2026</v>
      </c>
      <c r="W12" s="110">
        <v>3</v>
      </c>
      <c r="X12" s="114">
        <v>3</v>
      </c>
      <c r="Y12" s="115"/>
      <c r="Z12" s="111">
        <v>0</v>
      </c>
      <c r="AA12" s="111">
        <v>10</v>
      </c>
      <c r="AB12" s="110"/>
      <c r="AC12" s="110"/>
      <c r="AD12" s="110">
        <v>0</v>
      </c>
      <c r="AE12" s="110"/>
      <c r="AF12" s="110"/>
      <c r="AG12" s="110">
        <v>0</v>
      </c>
      <c r="AH12" s="139" t="s">
        <v>337</v>
      </c>
      <c r="AI12" s="110">
        <v>2.5</v>
      </c>
      <c r="AJ12" s="140" t="s">
        <v>338</v>
      </c>
      <c r="AK12" s="110"/>
      <c r="AL12" s="110">
        <v>0.4</v>
      </c>
      <c r="AM12" s="115">
        <v>12.9</v>
      </c>
      <c r="AN12" s="116">
        <v>51.32</v>
      </c>
      <c r="AO12" s="112"/>
      <c r="AP12" s="83"/>
    </row>
    <row r="13" s="4" customFormat="1" ht="16.5" customHeight="1" spans="1:42">
      <c r="A13" s="106" t="s">
        <v>339</v>
      </c>
      <c r="B13" s="107">
        <v>225030105005</v>
      </c>
      <c r="C13" s="141" t="s">
        <v>67</v>
      </c>
      <c r="D13" s="109">
        <v>36.19</v>
      </c>
      <c r="E13" s="110"/>
      <c r="F13" s="110"/>
      <c r="G13" s="111">
        <v>0</v>
      </c>
      <c r="H13" s="110"/>
      <c r="I13" s="110"/>
      <c r="J13" s="111">
        <v>0</v>
      </c>
      <c r="K13" s="110"/>
      <c r="L13" s="110"/>
      <c r="M13" s="110"/>
      <c r="N13" s="111">
        <v>0</v>
      </c>
      <c r="O13" s="110"/>
      <c r="P13" s="142"/>
      <c r="Q13" s="110">
        <v>0</v>
      </c>
      <c r="R13" s="110"/>
      <c r="S13" s="110"/>
      <c r="T13" s="110">
        <v>0</v>
      </c>
      <c r="U13" s="113" t="s">
        <v>340</v>
      </c>
      <c r="V13" s="110">
        <v>2026</v>
      </c>
      <c r="W13" s="110">
        <v>2</v>
      </c>
      <c r="X13" s="114">
        <v>2</v>
      </c>
      <c r="Y13" s="115"/>
      <c r="Z13" s="111">
        <v>0</v>
      </c>
      <c r="AA13" s="111">
        <v>10</v>
      </c>
      <c r="AB13" s="110"/>
      <c r="AC13" s="110"/>
      <c r="AD13" s="110">
        <v>0</v>
      </c>
      <c r="AE13" s="110"/>
      <c r="AF13" s="110"/>
      <c r="AG13" s="110">
        <v>0</v>
      </c>
      <c r="AH13" s="113" t="s">
        <v>341</v>
      </c>
      <c r="AI13" s="110">
        <v>1.9</v>
      </c>
      <c r="AJ13" s="110" t="s">
        <v>342</v>
      </c>
      <c r="AK13" s="110"/>
      <c r="AL13" s="4">
        <v>1</v>
      </c>
      <c r="AM13" s="110">
        <v>12.9</v>
      </c>
      <c r="AN13" s="143">
        <v>51.088</v>
      </c>
      <c r="AO13" s="112" t="s">
        <v>343</v>
      </c>
      <c r="AP13" s="83"/>
    </row>
    <row r="14" s="4" customFormat="1" ht="16.5" customHeight="1" spans="1:42">
      <c r="A14" s="106" t="s">
        <v>344</v>
      </c>
      <c r="B14" s="107">
        <v>225030104010</v>
      </c>
      <c r="C14" s="123" t="s">
        <v>57</v>
      </c>
      <c r="D14" s="124">
        <v>34.77</v>
      </c>
      <c r="E14" s="125"/>
      <c r="F14" s="125"/>
      <c r="G14" s="126">
        <v>0</v>
      </c>
      <c r="H14" s="125"/>
      <c r="I14" s="125"/>
      <c r="J14" s="126">
        <v>0</v>
      </c>
      <c r="K14" s="125"/>
      <c r="L14" s="125"/>
      <c r="M14" s="125"/>
      <c r="N14" s="126">
        <v>0</v>
      </c>
      <c r="O14" s="125"/>
      <c r="P14" s="125"/>
      <c r="Q14" s="125">
        <v>0</v>
      </c>
      <c r="R14" s="125"/>
      <c r="S14" s="125"/>
      <c r="T14" s="125">
        <v>0</v>
      </c>
      <c r="U14" s="144" t="s">
        <v>345</v>
      </c>
      <c r="V14" s="125"/>
      <c r="W14" s="125">
        <v>2.5</v>
      </c>
      <c r="X14" s="127">
        <v>2.5</v>
      </c>
      <c r="Y14" s="128"/>
      <c r="Z14" s="126">
        <v>0</v>
      </c>
      <c r="AA14" s="126">
        <v>10</v>
      </c>
      <c r="AB14" s="125"/>
      <c r="AC14" s="125"/>
      <c r="AD14" s="125">
        <v>0</v>
      </c>
      <c r="AE14" s="125" t="s">
        <v>346</v>
      </c>
      <c r="AF14" s="125"/>
      <c r="AG14" s="125">
        <v>1</v>
      </c>
      <c r="AH14" s="144" t="s">
        <v>347</v>
      </c>
      <c r="AI14" s="125">
        <v>2</v>
      </c>
      <c r="AJ14" s="144" t="s">
        <v>348</v>
      </c>
      <c r="AK14" s="125"/>
      <c r="AL14" s="125">
        <v>0.6</v>
      </c>
      <c r="AM14" s="128">
        <v>3.6</v>
      </c>
      <c r="AN14" s="132">
        <v>50.87</v>
      </c>
      <c r="AO14" s="110"/>
      <c r="AP14" s="83"/>
    </row>
    <row r="15" s="4" customFormat="1" ht="16.5" customHeight="1" spans="1:42">
      <c r="A15" s="106" t="s">
        <v>349</v>
      </c>
      <c r="B15" s="107">
        <v>225030103001</v>
      </c>
      <c r="C15" s="108" t="s">
        <v>57</v>
      </c>
      <c r="D15" s="109">
        <v>34.8</v>
      </c>
      <c r="E15" s="110"/>
      <c r="F15" s="110"/>
      <c r="G15" s="111">
        <v>0</v>
      </c>
      <c r="H15" s="110"/>
      <c r="I15" s="110"/>
      <c r="J15" s="111">
        <v>0</v>
      </c>
      <c r="K15" s="110"/>
      <c r="L15" s="110"/>
      <c r="M15" s="110"/>
      <c r="N15" s="111">
        <v>0</v>
      </c>
      <c r="O15" s="112" t="s">
        <v>350</v>
      </c>
      <c r="P15" s="145">
        <v>46119</v>
      </c>
      <c r="Q15" s="110">
        <v>0.58</v>
      </c>
      <c r="R15" s="110"/>
      <c r="S15" s="110"/>
      <c r="T15" s="110">
        <v>0</v>
      </c>
      <c r="U15" s="146" t="s">
        <v>351</v>
      </c>
      <c r="V15" s="146" t="s">
        <v>352</v>
      </c>
      <c r="W15" s="110">
        <v>2.5</v>
      </c>
      <c r="X15" s="114">
        <v>3.08</v>
      </c>
      <c r="Y15" s="110"/>
      <c r="Z15" s="111">
        <v>0</v>
      </c>
      <c r="AA15" s="111">
        <v>10</v>
      </c>
      <c r="AB15" s="110"/>
      <c r="AC15" s="110"/>
      <c r="AD15" s="111">
        <v>0</v>
      </c>
      <c r="AE15" s="110"/>
      <c r="AF15" s="110"/>
      <c r="AG15" s="110">
        <v>0</v>
      </c>
      <c r="AH15" s="120" t="s">
        <v>353</v>
      </c>
      <c r="AI15" s="146">
        <v>2</v>
      </c>
      <c r="AJ15" s="146" t="s">
        <v>354</v>
      </c>
      <c r="AK15" s="146">
        <v>4</v>
      </c>
      <c r="AL15" s="146">
        <v>0.8</v>
      </c>
      <c r="AM15" s="110">
        <v>12.8</v>
      </c>
      <c r="AN15" s="116">
        <v>50.68</v>
      </c>
      <c r="AO15" s="110"/>
      <c r="AP15" s="83"/>
    </row>
    <row r="16" s="4" customFormat="1" ht="16.5" customHeight="1" spans="1:42">
      <c r="A16" s="106" t="s">
        <v>355</v>
      </c>
      <c r="B16" s="107">
        <v>225030105012</v>
      </c>
      <c r="C16" s="141" t="s">
        <v>67</v>
      </c>
      <c r="D16" s="109">
        <v>35.83</v>
      </c>
      <c r="E16" s="110"/>
      <c r="F16" s="110"/>
      <c r="G16" s="111">
        <v>0</v>
      </c>
      <c r="H16" s="110"/>
      <c r="I16" s="110"/>
      <c r="J16" s="111">
        <v>0</v>
      </c>
      <c r="K16" s="110"/>
      <c r="L16" s="110"/>
      <c r="M16" s="110"/>
      <c r="N16" s="111">
        <v>0</v>
      </c>
      <c r="O16" s="110"/>
      <c r="P16" s="142"/>
      <c r="Q16" s="110">
        <v>0</v>
      </c>
      <c r="R16" s="110"/>
      <c r="S16" s="110"/>
      <c r="T16" s="110">
        <v>0</v>
      </c>
      <c r="U16" s="110" t="s">
        <v>356</v>
      </c>
      <c r="V16" s="110" t="s">
        <v>357</v>
      </c>
      <c r="W16" s="110">
        <v>2</v>
      </c>
      <c r="X16" s="114">
        <v>2</v>
      </c>
      <c r="Y16" s="115"/>
      <c r="Z16" s="111">
        <v>0</v>
      </c>
      <c r="AA16" s="111">
        <v>10</v>
      </c>
      <c r="AB16" s="110"/>
      <c r="AC16" s="110"/>
      <c r="AD16" s="110">
        <v>0</v>
      </c>
      <c r="AE16" s="110" t="s">
        <v>358</v>
      </c>
      <c r="AF16" s="110"/>
      <c r="AG16" s="110">
        <v>1</v>
      </c>
      <c r="AH16" s="110" t="s">
        <v>100</v>
      </c>
      <c r="AI16" s="110">
        <v>1.3</v>
      </c>
      <c r="AJ16" s="110" t="s">
        <v>359</v>
      </c>
      <c r="AK16" s="110"/>
      <c r="AL16" s="110">
        <v>0.4</v>
      </c>
      <c r="AM16" s="115">
        <v>12.7</v>
      </c>
      <c r="AN16" s="116">
        <v>50.53</v>
      </c>
      <c r="AO16" s="112" t="s">
        <v>360</v>
      </c>
      <c r="AP16" s="83"/>
    </row>
    <row r="17" s="4" customFormat="1" ht="16.5" customHeight="1" spans="1:42">
      <c r="A17" s="106" t="s">
        <v>361</v>
      </c>
      <c r="B17" s="107">
        <v>225030105009</v>
      </c>
      <c r="C17" s="108" t="s">
        <v>67</v>
      </c>
      <c r="D17" s="109">
        <v>35.77</v>
      </c>
      <c r="E17" s="110"/>
      <c r="F17" s="110"/>
      <c r="G17" s="111">
        <v>0</v>
      </c>
      <c r="H17" s="110"/>
      <c r="I17" s="110"/>
      <c r="J17" s="111">
        <v>0</v>
      </c>
      <c r="K17" s="110"/>
      <c r="L17" s="110"/>
      <c r="M17" s="110"/>
      <c r="N17" s="111">
        <v>0</v>
      </c>
      <c r="O17" s="110"/>
      <c r="P17" s="110"/>
      <c r="Q17" s="110">
        <v>0</v>
      </c>
      <c r="R17" s="112" t="s">
        <v>362</v>
      </c>
      <c r="S17" s="147" t="s">
        <v>363</v>
      </c>
      <c r="T17" s="110">
        <v>0.5</v>
      </c>
      <c r="U17" s="112" t="s">
        <v>364</v>
      </c>
      <c r="V17" s="112" t="s">
        <v>365</v>
      </c>
      <c r="W17" s="110">
        <v>1</v>
      </c>
      <c r="X17" s="114">
        <v>1.5</v>
      </c>
      <c r="Y17" s="115"/>
      <c r="Z17" s="111">
        <v>0</v>
      </c>
      <c r="AA17" s="111">
        <v>10</v>
      </c>
      <c r="AB17" s="110"/>
      <c r="AC17" s="110"/>
      <c r="AD17" s="110">
        <v>0</v>
      </c>
      <c r="AE17" s="113"/>
      <c r="AF17" s="110"/>
      <c r="AG17" s="110">
        <v>0</v>
      </c>
      <c r="AH17" s="112" t="s">
        <v>366</v>
      </c>
      <c r="AI17" s="4">
        <v>2.9</v>
      </c>
      <c r="AJ17" s="4" t="s">
        <v>367</v>
      </c>
      <c r="AK17" s="4" t="s">
        <v>368</v>
      </c>
      <c r="AL17" s="110">
        <v>0.2</v>
      </c>
      <c r="AM17" s="115">
        <v>13.1</v>
      </c>
      <c r="AN17" s="116">
        <v>50.37</v>
      </c>
      <c r="AO17" s="112" t="s">
        <v>369</v>
      </c>
      <c r="AP17" s="83"/>
    </row>
    <row r="18" s="4" customFormat="1" ht="16.5" customHeight="1" spans="1:42">
      <c r="A18" s="106" t="s">
        <v>370</v>
      </c>
      <c r="B18" s="107">
        <v>225030103003</v>
      </c>
      <c r="C18" s="108" t="s">
        <v>57</v>
      </c>
      <c r="D18" s="148">
        <v>35.57</v>
      </c>
      <c r="E18" s="110"/>
      <c r="F18" s="110"/>
      <c r="G18" s="111">
        <v>0</v>
      </c>
      <c r="H18" s="110"/>
      <c r="I18" s="110"/>
      <c r="J18" s="111">
        <v>0</v>
      </c>
      <c r="K18" s="110"/>
      <c r="L18" s="110"/>
      <c r="M18" s="110"/>
      <c r="N18" s="111">
        <v>0</v>
      </c>
      <c r="O18" s="113" t="s">
        <v>371</v>
      </c>
      <c r="P18" s="149"/>
      <c r="Q18" s="149">
        <v>1.75</v>
      </c>
      <c r="R18" s="110"/>
      <c r="S18" s="110"/>
      <c r="T18" s="110">
        <v>0</v>
      </c>
      <c r="U18" s="113" t="s">
        <v>372</v>
      </c>
      <c r="V18" s="150"/>
      <c r="W18" s="113">
        <v>3</v>
      </c>
      <c r="X18" s="114">
        <v>4.75</v>
      </c>
      <c r="Y18" s="115"/>
      <c r="Z18" s="111">
        <v>0</v>
      </c>
      <c r="AA18" s="111">
        <v>10</v>
      </c>
      <c r="AB18" s="110"/>
      <c r="AC18" s="110"/>
      <c r="AD18" s="111">
        <v>0</v>
      </c>
      <c r="AE18" s="110"/>
      <c r="AF18" s="110"/>
      <c r="AG18" s="110">
        <v>0</v>
      </c>
      <c r="AH18" s="110"/>
      <c r="AI18" s="110">
        <v>0</v>
      </c>
      <c r="AJ18" s="110"/>
      <c r="AK18" s="110"/>
      <c r="AL18" s="110">
        <v>0</v>
      </c>
      <c r="AM18" s="115">
        <v>10</v>
      </c>
      <c r="AN18" s="143">
        <v>50.32</v>
      </c>
      <c r="AO18" s="110"/>
      <c r="AP18" s="83"/>
    </row>
    <row r="19" s="4" customFormat="1" ht="16.5" customHeight="1" spans="1:42">
      <c r="A19" s="106" t="s">
        <v>373</v>
      </c>
      <c r="B19" s="107">
        <v>225030105007</v>
      </c>
      <c r="C19" s="141" t="s">
        <v>67</v>
      </c>
      <c r="D19" s="109">
        <v>35.24</v>
      </c>
      <c r="E19" s="110"/>
      <c r="F19" s="110"/>
      <c r="G19" s="111">
        <v>0</v>
      </c>
      <c r="H19" s="110"/>
      <c r="I19" s="110"/>
      <c r="J19" s="111">
        <v>0</v>
      </c>
      <c r="K19" s="110"/>
      <c r="L19" s="110"/>
      <c r="M19" s="110"/>
      <c r="N19" s="111">
        <v>0</v>
      </c>
      <c r="O19" s="110" t="s">
        <v>374</v>
      </c>
      <c r="P19" s="145">
        <v>46164</v>
      </c>
      <c r="Q19" s="110">
        <v>2</v>
      </c>
      <c r="R19" s="110" t="s">
        <v>375</v>
      </c>
      <c r="S19" s="113" t="s">
        <v>376</v>
      </c>
      <c r="T19" s="110">
        <v>1</v>
      </c>
      <c r="U19" s="113" t="s">
        <v>377</v>
      </c>
      <c r="V19" s="110">
        <v>2026</v>
      </c>
      <c r="W19" s="110">
        <v>2</v>
      </c>
      <c r="X19" s="114">
        <v>5</v>
      </c>
      <c r="Y19" s="115"/>
      <c r="Z19" s="111">
        <v>0</v>
      </c>
      <c r="AA19" s="111">
        <v>10</v>
      </c>
      <c r="AB19" s="117"/>
      <c r="AC19" s="110"/>
      <c r="AD19" s="110">
        <v>0</v>
      </c>
      <c r="AE19" s="117"/>
      <c r="AF19" s="110"/>
      <c r="AG19" s="110">
        <v>0</v>
      </c>
      <c r="AH19" s="110"/>
      <c r="AI19" s="110">
        <v>0</v>
      </c>
      <c r="AJ19" s="110"/>
      <c r="AK19" s="110"/>
      <c r="AL19" s="110">
        <v>0</v>
      </c>
      <c r="AM19" s="115">
        <v>0</v>
      </c>
      <c r="AN19" s="116">
        <v>50.24</v>
      </c>
      <c r="AO19" s="110"/>
      <c r="AP19" s="83"/>
    </row>
    <row r="20" s="4" customFormat="1" ht="16.5" customHeight="1" spans="1:42">
      <c r="A20" s="106" t="s">
        <v>378</v>
      </c>
      <c r="B20" s="107">
        <v>225030105011</v>
      </c>
      <c r="C20" s="108" t="s">
        <v>57</v>
      </c>
      <c r="D20" s="109">
        <v>35.82</v>
      </c>
      <c r="E20" s="110"/>
      <c r="F20" s="110"/>
      <c r="G20" s="111">
        <v>0</v>
      </c>
      <c r="H20" s="110"/>
      <c r="I20" s="110"/>
      <c r="J20" s="111">
        <v>0</v>
      </c>
      <c r="K20" s="110"/>
      <c r="L20" s="113" t="s">
        <v>379</v>
      </c>
      <c r="M20" s="110"/>
      <c r="N20" s="111">
        <v>1</v>
      </c>
      <c r="O20" s="110"/>
      <c r="P20" s="142"/>
      <c r="Q20" s="110">
        <v>0</v>
      </c>
      <c r="R20" s="110"/>
      <c r="S20" s="110"/>
      <c r="T20" s="110">
        <v>0</v>
      </c>
      <c r="U20" s="110"/>
      <c r="V20" s="110"/>
      <c r="W20" s="110">
        <v>0</v>
      </c>
      <c r="X20" s="114">
        <v>0</v>
      </c>
      <c r="Y20" s="115"/>
      <c r="Z20" s="111">
        <v>0</v>
      </c>
      <c r="AA20" s="111">
        <v>10</v>
      </c>
      <c r="AB20" s="110"/>
      <c r="AC20" s="110"/>
      <c r="AD20" s="110">
        <v>0</v>
      </c>
      <c r="AE20" s="113" t="s">
        <v>380</v>
      </c>
      <c r="AF20" s="110"/>
      <c r="AG20" s="110">
        <v>2</v>
      </c>
      <c r="AH20" s="113" t="s">
        <v>341</v>
      </c>
      <c r="AI20" s="110">
        <v>1.4</v>
      </c>
      <c r="AJ20" s="110"/>
      <c r="AK20" s="110"/>
      <c r="AL20" s="110">
        <v>0</v>
      </c>
      <c r="AM20" s="115">
        <v>3.4</v>
      </c>
      <c r="AN20" s="116">
        <v>50.22</v>
      </c>
      <c r="AO20" s="112" t="s">
        <v>381</v>
      </c>
      <c r="AP20" s="83"/>
    </row>
    <row r="21" s="4" customFormat="1" ht="16.5" customHeight="1" spans="1:42">
      <c r="A21" s="106" t="s">
        <v>382</v>
      </c>
      <c r="B21" s="107">
        <v>225030104003</v>
      </c>
      <c r="C21" s="151" t="s">
        <v>67</v>
      </c>
      <c r="D21" s="109">
        <v>36.03</v>
      </c>
      <c r="E21" s="110"/>
      <c r="F21" s="110"/>
      <c r="G21" s="111">
        <v>0</v>
      </c>
      <c r="H21" s="110"/>
      <c r="I21" s="110"/>
      <c r="J21" s="111">
        <v>0</v>
      </c>
      <c r="K21" s="110"/>
      <c r="L21" s="110"/>
      <c r="M21" s="110"/>
      <c r="N21" s="111">
        <v>0</v>
      </c>
      <c r="O21" s="110"/>
      <c r="P21" s="110"/>
      <c r="Q21" s="110">
        <v>0</v>
      </c>
      <c r="R21" s="110"/>
      <c r="S21" s="110"/>
      <c r="T21" s="110">
        <v>0</v>
      </c>
      <c r="U21" s="110"/>
      <c r="V21" s="110"/>
      <c r="W21" s="110">
        <v>0</v>
      </c>
      <c r="X21" s="114">
        <v>0</v>
      </c>
      <c r="Y21" s="115"/>
      <c r="Z21" s="111">
        <v>0</v>
      </c>
      <c r="AA21" s="111">
        <v>10</v>
      </c>
      <c r="AB21" s="135"/>
      <c r="AC21" s="135"/>
      <c r="AD21" s="111">
        <v>0</v>
      </c>
      <c r="AE21" s="113" t="s">
        <v>383</v>
      </c>
      <c r="AF21" s="110"/>
      <c r="AG21" s="110">
        <v>1</v>
      </c>
      <c r="AH21" s="112" t="s">
        <v>384</v>
      </c>
      <c r="AI21" s="110">
        <v>2.5</v>
      </c>
      <c r="AJ21" s="152" t="s">
        <v>385</v>
      </c>
      <c r="AK21" s="110"/>
      <c r="AL21" s="110">
        <v>0.2</v>
      </c>
      <c r="AM21" s="115">
        <v>13.7</v>
      </c>
      <c r="AN21" s="116">
        <v>49.73</v>
      </c>
      <c r="AO21" s="110"/>
      <c r="AP21" s="83"/>
    </row>
    <row r="22" s="4" customFormat="1" ht="16.5" customHeight="1" spans="1:42">
      <c r="A22" s="106" t="s">
        <v>386</v>
      </c>
      <c r="B22" s="107">
        <v>225030105002</v>
      </c>
      <c r="C22" s="141" t="s">
        <v>127</v>
      </c>
      <c r="D22" s="109">
        <v>34.22</v>
      </c>
      <c r="E22" s="110"/>
      <c r="F22" s="110"/>
      <c r="G22" s="111">
        <v>0</v>
      </c>
      <c r="H22" s="110"/>
      <c r="I22" s="110"/>
      <c r="J22" s="111">
        <v>0</v>
      </c>
      <c r="K22" s="110"/>
      <c r="L22" s="110"/>
      <c r="M22" s="110"/>
      <c r="N22" s="111">
        <v>0</v>
      </c>
      <c r="O22" s="110"/>
      <c r="P22" s="110"/>
      <c r="Q22" s="110">
        <v>0</v>
      </c>
      <c r="R22" s="110"/>
      <c r="S22" s="110"/>
      <c r="T22" s="110">
        <v>0</v>
      </c>
      <c r="U22" s="113" t="s">
        <v>387</v>
      </c>
      <c r="V22" s="110">
        <v>2026</v>
      </c>
      <c r="W22" s="110">
        <v>2.5</v>
      </c>
      <c r="X22" s="114">
        <v>2.5</v>
      </c>
      <c r="Y22" s="115"/>
      <c r="Z22" s="111">
        <v>0</v>
      </c>
      <c r="AA22" s="111">
        <v>10</v>
      </c>
      <c r="AB22" s="146" t="s">
        <v>388</v>
      </c>
      <c r="AC22" s="146" t="s">
        <v>389</v>
      </c>
      <c r="AD22" s="146">
        <v>0.5</v>
      </c>
      <c r="AE22" s="153"/>
      <c r="AF22" s="146"/>
      <c r="AG22" s="110">
        <v>0</v>
      </c>
      <c r="AH22" s="120" t="s">
        <v>390</v>
      </c>
      <c r="AI22" s="146">
        <v>2.2</v>
      </c>
      <c r="AJ22" s="146" t="s">
        <v>391</v>
      </c>
      <c r="AK22" s="146"/>
      <c r="AL22" s="146">
        <v>0.2</v>
      </c>
      <c r="AM22" s="114">
        <v>0</v>
      </c>
      <c r="AN22" s="154">
        <v>49.62</v>
      </c>
      <c r="AO22" s="113"/>
      <c r="AP22" s="83"/>
    </row>
    <row r="23" s="84" customFormat="1" ht="16.5" customHeight="1" spans="1:42">
      <c r="A23" s="106" t="s">
        <v>392</v>
      </c>
      <c r="B23" s="107">
        <v>225030103002</v>
      </c>
      <c r="C23" s="123" t="s">
        <v>57</v>
      </c>
      <c r="D23" s="124">
        <v>34.45</v>
      </c>
      <c r="E23" s="125"/>
      <c r="F23" s="125"/>
      <c r="G23" s="126">
        <v>0</v>
      </c>
      <c r="H23" s="125"/>
      <c r="I23" s="125"/>
      <c r="J23" s="126">
        <v>0</v>
      </c>
      <c r="K23" s="125"/>
      <c r="L23" s="125"/>
      <c r="M23" s="125"/>
      <c r="N23" s="126">
        <v>0</v>
      </c>
      <c r="O23" s="119" t="s">
        <v>393</v>
      </c>
      <c r="P23" s="125"/>
      <c r="Q23" s="125">
        <v>0.08</v>
      </c>
      <c r="R23" s="119" t="s">
        <v>394</v>
      </c>
      <c r="S23" s="125"/>
      <c r="T23" s="125">
        <v>1</v>
      </c>
      <c r="U23" s="119" t="s">
        <v>395</v>
      </c>
      <c r="V23" s="125"/>
      <c r="W23" s="125">
        <v>1.5</v>
      </c>
      <c r="X23" s="127">
        <v>2.58</v>
      </c>
      <c r="Y23" s="128"/>
      <c r="Z23" s="126">
        <v>0</v>
      </c>
      <c r="AA23" s="126">
        <v>10</v>
      </c>
      <c r="AB23" s="125"/>
      <c r="AC23" s="125"/>
      <c r="AD23" s="126">
        <v>0</v>
      </c>
      <c r="AE23" s="125"/>
      <c r="AF23" s="125"/>
      <c r="AG23" s="125">
        <v>0</v>
      </c>
      <c r="AH23" s="119" t="s">
        <v>396</v>
      </c>
      <c r="AI23" s="125">
        <v>2.2</v>
      </c>
      <c r="AJ23" s="125"/>
      <c r="AK23" s="125"/>
      <c r="AL23" s="125">
        <v>0</v>
      </c>
      <c r="AM23" s="128">
        <v>12.2</v>
      </c>
      <c r="AN23" s="132">
        <v>49.23</v>
      </c>
      <c r="AO23" s="144"/>
      <c r="AP23" s="137"/>
    </row>
    <row r="24" s="84" customFormat="1" ht="16.5" customHeight="1" spans="1:42">
      <c r="A24" s="106" t="s">
        <v>397</v>
      </c>
      <c r="B24" s="107">
        <v>225030104004</v>
      </c>
      <c r="C24" s="151" t="s">
        <v>67</v>
      </c>
      <c r="D24" s="109">
        <v>35.89</v>
      </c>
      <c r="E24" s="110"/>
      <c r="F24" s="110"/>
      <c r="G24" s="111">
        <v>0</v>
      </c>
      <c r="H24" s="110"/>
      <c r="I24" s="110"/>
      <c r="J24" s="111">
        <v>0</v>
      </c>
      <c r="K24" s="110"/>
      <c r="L24" s="110"/>
      <c r="M24" s="110"/>
      <c r="N24" s="111">
        <v>0</v>
      </c>
      <c r="O24" s="110"/>
      <c r="P24" s="110"/>
      <c r="Q24" s="110">
        <v>0</v>
      </c>
      <c r="R24" s="110"/>
      <c r="S24" s="110"/>
      <c r="T24" s="110">
        <v>0</v>
      </c>
      <c r="U24" s="112" t="s">
        <v>398</v>
      </c>
      <c r="V24" s="113"/>
      <c r="W24" s="113" t="s">
        <v>399</v>
      </c>
      <c r="X24" s="114">
        <v>1.5</v>
      </c>
      <c r="Y24" s="115"/>
      <c r="Z24" s="111">
        <v>0</v>
      </c>
      <c r="AA24" s="111">
        <v>10</v>
      </c>
      <c r="AB24" s="110"/>
      <c r="AC24" s="110"/>
      <c r="AD24" s="111">
        <v>0</v>
      </c>
      <c r="AE24" s="112" t="s">
        <v>400</v>
      </c>
      <c r="AF24" s="113"/>
      <c r="AG24" s="113">
        <v>1</v>
      </c>
      <c r="AH24" s="110"/>
      <c r="AI24" s="110">
        <v>0</v>
      </c>
      <c r="AJ24" s="112" t="s">
        <v>401</v>
      </c>
      <c r="AK24" s="155"/>
      <c r="AL24" s="113">
        <v>0.8</v>
      </c>
      <c r="AM24" s="115">
        <v>11.3</v>
      </c>
      <c r="AN24" s="116">
        <v>49.19</v>
      </c>
      <c r="AO24" s="125"/>
      <c r="AP24" s="137"/>
    </row>
    <row r="25" s="4" customFormat="1" ht="16.5" customHeight="1" spans="1:42">
      <c r="A25" s="106" t="s">
        <v>402</v>
      </c>
      <c r="B25" s="107">
        <v>225030103005</v>
      </c>
      <c r="C25" s="108" t="s">
        <v>67</v>
      </c>
      <c r="D25" s="109">
        <v>36.55</v>
      </c>
      <c r="E25" s="110"/>
      <c r="F25" s="110"/>
      <c r="G25" s="111">
        <v>0</v>
      </c>
      <c r="H25" s="110"/>
      <c r="I25" s="110"/>
      <c r="J25" s="111">
        <v>0</v>
      </c>
      <c r="K25" s="110"/>
      <c r="L25" s="110"/>
      <c r="M25" s="110"/>
      <c r="N25" s="111">
        <v>0</v>
      </c>
      <c r="O25" s="112" t="s">
        <v>403</v>
      </c>
      <c r="P25" s="150"/>
      <c r="Q25" s="113">
        <v>0.83</v>
      </c>
      <c r="R25" s="110"/>
      <c r="S25" s="110"/>
      <c r="T25" s="110">
        <v>0</v>
      </c>
      <c r="U25" s="112" t="s">
        <v>404</v>
      </c>
      <c r="V25" s="113"/>
      <c r="W25" s="113">
        <v>1.5</v>
      </c>
      <c r="X25" s="114">
        <v>2.33</v>
      </c>
      <c r="Y25" s="115"/>
      <c r="Z25" s="111">
        <v>0</v>
      </c>
      <c r="AA25" s="111">
        <v>10</v>
      </c>
      <c r="AB25" s="110"/>
      <c r="AC25" s="110"/>
      <c r="AD25" s="111">
        <v>0</v>
      </c>
      <c r="AE25" s="110"/>
      <c r="AF25" s="110"/>
      <c r="AG25" s="110">
        <v>0</v>
      </c>
      <c r="AH25" s="110"/>
      <c r="AI25" s="110">
        <v>0</v>
      </c>
      <c r="AJ25" s="110"/>
      <c r="AK25" s="110"/>
      <c r="AL25" s="110">
        <v>0</v>
      </c>
      <c r="AM25" s="115">
        <v>10</v>
      </c>
      <c r="AN25" s="116">
        <v>48.88</v>
      </c>
      <c r="AO25" s="110"/>
      <c r="AP25" s="83"/>
    </row>
    <row r="26" s="4" customFormat="1" ht="16.5" customHeight="1" spans="1:42">
      <c r="A26" s="106" t="s">
        <v>405</v>
      </c>
      <c r="B26" s="107">
        <v>225030105003</v>
      </c>
      <c r="C26" s="141" t="s">
        <v>67</v>
      </c>
      <c r="D26" s="109">
        <v>35.52</v>
      </c>
      <c r="E26" s="110"/>
      <c r="F26" s="110"/>
      <c r="G26" s="111">
        <v>0</v>
      </c>
      <c r="H26" s="110"/>
      <c r="I26" s="110"/>
      <c r="J26" s="111">
        <v>0</v>
      </c>
      <c r="K26" s="110"/>
      <c r="L26" s="110"/>
      <c r="M26" s="110"/>
      <c r="N26" s="111">
        <v>0</v>
      </c>
      <c r="O26" s="110"/>
      <c r="P26" s="110"/>
      <c r="Q26" s="110">
        <v>0</v>
      </c>
      <c r="R26" s="110"/>
      <c r="S26" s="110"/>
      <c r="T26" s="110">
        <v>0</v>
      </c>
      <c r="U26" s="113" t="s">
        <v>406</v>
      </c>
      <c r="V26" s="110">
        <v>2026</v>
      </c>
      <c r="W26" s="110">
        <v>3</v>
      </c>
      <c r="X26" s="114">
        <v>3</v>
      </c>
      <c r="Y26" s="115"/>
      <c r="Z26" s="111">
        <v>0</v>
      </c>
      <c r="AA26" s="111">
        <v>10</v>
      </c>
      <c r="AB26" s="110"/>
      <c r="AC26" s="110"/>
      <c r="AD26" s="110">
        <v>0</v>
      </c>
      <c r="AE26" s="110"/>
      <c r="AF26" s="110"/>
      <c r="AG26" s="110">
        <v>0</v>
      </c>
      <c r="AH26" s="110"/>
      <c r="AI26" s="110">
        <v>0</v>
      </c>
      <c r="AJ26" s="110"/>
      <c r="AK26" s="110"/>
      <c r="AL26" s="110">
        <v>0</v>
      </c>
      <c r="AM26" s="115">
        <v>10</v>
      </c>
      <c r="AN26" s="116">
        <v>48.52</v>
      </c>
      <c r="AO26" s="110"/>
      <c r="AP26" s="83"/>
    </row>
    <row r="27" s="4" customFormat="1" ht="16.5" customHeight="1" spans="1:42">
      <c r="A27" s="106" t="s">
        <v>407</v>
      </c>
      <c r="B27" s="107">
        <v>225030105015</v>
      </c>
      <c r="C27" s="108" t="s">
        <v>67</v>
      </c>
      <c r="D27" s="109">
        <v>35.17</v>
      </c>
      <c r="E27" s="110"/>
      <c r="F27" s="110"/>
      <c r="G27" s="111">
        <v>0</v>
      </c>
      <c r="H27" s="110"/>
      <c r="I27" s="110"/>
      <c r="J27" s="111">
        <v>0</v>
      </c>
      <c r="K27" s="110"/>
      <c r="L27" s="110"/>
      <c r="M27" s="110"/>
      <c r="N27" s="111">
        <v>0</v>
      </c>
      <c r="O27" s="110"/>
      <c r="P27" s="110"/>
      <c r="Q27" s="110">
        <v>0</v>
      </c>
      <c r="R27" s="110"/>
      <c r="S27" s="110"/>
      <c r="T27" s="110">
        <v>0</v>
      </c>
      <c r="U27" s="110"/>
      <c r="V27" s="110"/>
      <c r="W27" s="110">
        <v>0</v>
      </c>
      <c r="X27" s="114">
        <v>0</v>
      </c>
      <c r="Y27" s="115"/>
      <c r="Z27" s="111">
        <v>0</v>
      </c>
      <c r="AA27" s="111">
        <v>10</v>
      </c>
      <c r="AB27" s="110"/>
      <c r="AC27" s="110"/>
      <c r="AD27" s="110">
        <v>0</v>
      </c>
      <c r="AE27" s="110"/>
      <c r="AF27" s="110"/>
      <c r="AG27" s="110">
        <v>0</v>
      </c>
      <c r="AH27" s="156" t="s">
        <v>408</v>
      </c>
      <c r="AI27" s="110">
        <v>2.8</v>
      </c>
      <c r="AJ27" s="110"/>
      <c r="AK27" s="110"/>
      <c r="AL27" s="110">
        <v>0</v>
      </c>
      <c r="AM27" s="115">
        <v>12.8</v>
      </c>
      <c r="AN27" s="116">
        <v>47.97</v>
      </c>
      <c r="AO27" s="110"/>
      <c r="AP27" s="83"/>
    </row>
    <row r="28" s="4" customFormat="1" ht="16.5" customHeight="1" spans="1:42">
      <c r="A28" s="106" t="s">
        <v>409</v>
      </c>
      <c r="B28" s="107">
        <v>225030105008</v>
      </c>
      <c r="C28" s="141" t="s">
        <v>67</v>
      </c>
      <c r="D28" s="109">
        <v>35.57</v>
      </c>
      <c r="E28" s="110"/>
      <c r="F28" s="110"/>
      <c r="G28" s="111">
        <v>0</v>
      </c>
      <c r="H28" s="110"/>
      <c r="I28" s="110"/>
      <c r="J28" s="111">
        <v>0</v>
      </c>
      <c r="K28" s="110"/>
      <c r="L28" s="110"/>
      <c r="M28" s="110"/>
      <c r="N28" s="111">
        <v>0</v>
      </c>
      <c r="O28" s="110"/>
      <c r="P28" s="110"/>
      <c r="Q28" s="110">
        <v>0</v>
      </c>
      <c r="R28" s="110"/>
      <c r="S28" s="110"/>
      <c r="T28" s="110">
        <v>0</v>
      </c>
      <c r="U28" s="110"/>
      <c r="V28" s="110"/>
      <c r="W28" s="110">
        <v>0</v>
      </c>
      <c r="X28" s="114">
        <v>0</v>
      </c>
      <c r="Y28" s="115"/>
      <c r="Z28" s="111">
        <v>0</v>
      </c>
      <c r="AA28" s="111">
        <v>10</v>
      </c>
      <c r="AB28" s="110"/>
      <c r="AC28" s="110"/>
      <c r="AD28" s="110">
        <v>0</v>
      </c>
      <c r="AE28" s="113" t="s">
        <v>410</v>
      </c>
      <c r="AF28" s="110"/>
      <c r="AG28" s="110">
        <v>0.5</v>
      </c>
      <c r="AH28" s="113" t="s">
        <v>341</v>
      </c>
      <c r="AI28" s="110">
        <v>1.3</v>
      </c>
      <c r="AJ28" s="113" t="s">
        <v>411</v>
      </c>
      <c r="AK28" s="110"/>
      <c r="AL28" s="110">
        <v>0.4</v>
      </c>
      <c r="AM28" s="115">
        <v>12.2</v>
      </c>
      <c r="AN28" s="116">
        <v>47.77</v>
      </c>
      <c r="AO28" s="110"/>
      <c r="AP28" s="83"/>
    </row>
    <row r="29" s="84" customFormat="1" ht="16.5" customHeight="1" spans="1:42">
      <c r="A29" s="106" t="s">
        <v>412</v>
      </c>
      <c r="B29" s="107">
        <v>225030104007</v>
      </c>
      <c r="C29" s="141" t="s">
        <v>67</v>
      </c>
      <c r="D29" s="109">
        <v>34.96</v>
      </c>
      <c r="E29" s="110"/>
      <c r="F29" s="110"/>
      <c r="G29" s="111">
        <v>0</v>
      </c>
      <c r="H29" s="110"/>
      <c r="I29" s="110"/>
      <c r="J29" s="111">
        <v>0</v>
      </c>
      <c r="K29" s="110"/>
      <c r="L29" s="110"/>
      <c r="M29" s="110"/>
      <c r="N29" s="111">
        <v>0</v>
      </c>
      <c r="O29" s="110"/>
      <c r="P29" s="110"/>
      <c r="Q29" s="110">
        <v>0</v>
      </c>
      <c r="R29" s="110"/>
      <c r="S29" s="110"/>
      <c r="T29" s="110">
        <v>0</v>
      </c>
      <c r="U29" s="110"/>
      <c r="V29" s="110"/>
      <c r="W29" s="110">
        <v>0</v>
      </c>
      <c r="X29" s="114">
        <v>0</v>
      </c>
      <c r="Y29" s="115"/>
      <c r="Z29" s="111">
        <v>0</v>
      </c>
      <c r="AA29" s="111">
        <v>10</v>
      </c>
      <c r="AB29" s="157"/>
      <c r="AC29" s="158"/>
      <c r="AD29" s="111">
        <v>0</v>
      </c>
      <c r="AE29" s="159" t="s">
        <v>413</v>
      </c>
      <c r="AF29" s="110"/>
      <c r="AG29" s="110">
        <v>0.5</v>
      </c>
      <c r="AH29" s="112" t="s">
        <v>414</v>
      </c>
      <c r="AI29" s="110">
        <v>1.3</v>
      </c>
      <c r="AJ29" s="113" t="s">
        <v>415</v>
      </c>
      <c r="AK29" s="110"/>
      <c r="AL29" s="110">
        <v>0.5</v>
      </c>
      <c r="AM29" s="115">
        <v>12.3</v>
      </c>
      <c r="AN29" s="116">
        <v>47.26</v>
      </c>
      <c r="AO29" s="125" t="s">
        <v>416</v>
      </c>
      <c r="AP29" s="137"/>
    </row>
    <row r="30" s="4" customFormat="1" ht="16.5" customHeight="1" spans="1:42">
      <c r="A30" s="106" t="s">
        <v>417</v>
      </c>
      <c r="B30" s="107">
        <v>225030104008</v>
      </c>
      <c r="C30" s="108" t="s">
        <v>67</v>
      </c>
      <c r="D30" s="109">
        <v>35.42</v>
      </c>
      <c r="E30" s="110"/>
      <c r="F30" s="110"/>
      <c r="G30" s="111">
        <v>0</v>
      </c>
      <c r="H30" s="110"/>
      <c r="I30" s="110"/>
      <c r="J30" s="111">
        <v>0</v>
      </c>
      <c r="K30" s="110"/>
      <c r="L30" s="110"/>
      <c r="M30" s="110"/>
      <c r="N30" s="111">
        <v>0</v>
      </c>
      <c r="O30" s="110"/>
      <c r="P30" s="142"/>
      <c r="Q30" s="110">
        <v>0</v>
      </c>
      <c r="R30" s="110"/>
      <c r="S30" s="110"/>
      <c r="T30" s="110">
        <v>0</v>
      </c>
      <c r="U30" s="146" t="s">
        <v>418</v>
      </c>
      <c r="V30" s="146"/>
      <c r="W30" s="146">
        <v>1.5</v>
      </c>
      <c r="X30" s="114">
        <v>1.5</v>
      </c>
      <c r="Y30" s="115"/>
      <c r="Z30" s="111">
        <v>0</v>
      </c>
      <c r="AA30" s="111">
        <v>10</v>
      </c>
      <c r="AB30" s="110"/>
      <c r="AC30" s="110"/>
      <c r="AD30" s="111">
        <v>0</v>
      </c>
      <c r="AE30" s="110"/>
      <c r="AF30" s="110"/>
      <c r="AG30" s="110">
        <v>0</v>
      </c>
      <c r="AH30" s="110"/>
      <c r="AI30" s="110">
        <v>0</v>
      </c>
      <c r="AJ30" s="146" t="s">
        <v>419</v>
      </c>
      <c r="AK30" s="146"/>
      <c r="AL30" s="146">
        <v>0.2</v>
      </c>
      <c r="AM30" s="114">
        <v>10.2</v>
      </c>
      <c r="AN30" s="116">
        <v>47.12</v>
      </c>
      <c r="AO30" s="110"/>
      <c r="AP30" s="83"/>
    </row>
    <row r="31" s="4" customFormat="1" ht="16.5" customHeight="1" spans="1:42">
      <c r="A31" s="106" t="s">
        <v>420</v>
      </c>
      <c r="B31" s="107">
        <v>225030105014</v>
      </c>
      <c r="C31" s="108" t="s">
        <v>57</v>
      </c>
      <c r="D31" s="109">
        <v>34.73</v>
      </c>
      <c r="E31" s="110"/>
      <c r="F31" s="110"/>
      <c r="G31" s="111">
        <v>0</v>
      </c>
      <c r="H31" s="110"/>
      <c r="I31" s="110"/>
      <c r="J31" s="111">
        <v>0</v>
      </c>
      <c r="K31" s="110"/>
      <c r="L31" s="110"/>
      <c r="M31" s="110"/>
      <c r="N31" s="111">
        <v>0</v>
      </c>
      <c r="O31" s="110"/>
      <c r="P31" s="110"/>
      <c r="Q31" s="110">
        <v>0</v>
      </c>
      <c r="R31" s="110"/>
      <c r="S31" s="110"/>
      <c r="T31" s="110">
        <v>0</v>
      </c>
      <c r="U31" s="110"/>
      <c r="V31" s="110"/>
      <c r="W31" s="110">
        <v>0</v>
      </c>
      <c r="X31" s="114">
        <v>0</v>
      </c>
      <c r="Y31" s="115"/>
      <c r="Z31" s="111">
        <v>0</v>
      </c>
      <c r="AA31" s="111">
        <v>10</v>
      </c>
      <c r="AB31" s="110"/>
      <c r="AC31" s="110"/>
      <c r="AD31" s="110">
        <v>0</v>
      </c>
      <c r="AE31" s="110"/>
      <c r="AF31" s="110"/>
      <c r="AG31" s="110">
        <v>0</v>
      </c>
      <c r="AH31" s="156" t="s">
        <v>353</v>
      </c>
      <c r="AI31" s="110">
        <v>2</v>
      </c>
      <c r="AJ31" s="110" t="s">
        <v>421</v>
      </c>
      <c r="AK31" s="156" t="s">
        <v>422</v>
      </c>
      <c r="AL31" s="110">
        <v>0.2</v>
      </c>
      <c r="AM31" s="115">
        <v>12.2</v>
      </c>
      <c r="AN31" s="116">
        <v>46.93</v>
      </c>
      <c r="AO31" s="110"/>
      <c r="AP31" s="83"/>
    </row>
    <row r="32" s="4" customFormat="1" ht="16.5" customHeight="1" spans="1:42">
      <c r="A32" s="106" t="s">
        <v>423</v>
      </c>
      <c r="B32" s="107">
        <v>225030104001</v>
      </c>
      <c r="C32" s="108" t="s">
        <v>57</v>
      </c>
      <c r="D32" s="109">
        <v>34.48</v>
      </c>
      <c r="E32" s="110"/>
      <c r="F32" s="110"/>
      <c r="G32" s="111">
        <v>0</v>
      </c>
      <c r="H32" s="110"/>
      <c r="I32" s="110"/>
      <c r="J32" s="111">
        <v>0</v>
      </c>
      <c r="K32" s="110"/>
      <c r="L32" s="110"/>
      <c r="M32" s="110"/>
      <c r="N32" s="111">
        <v>0</v>
      </c>
      <c r="O32" s="110"/>
      <c r="P32" s="110"/>
      <c r="Q32" s="110">
        <v>0</v>
      </c>
      <c r="R32" s="110"/>
      <c r="S32" s="160"/>
      <c r="T32" s="110">
        <v>0</v>
      </c>
      <c r="U32" s="110"/>
      <c r="V32" s="110"/>
      <c r="W32" s="110">
        <v>0</v>
      </c>
      <c r="X32" s="114">
        <v>0</v>
      </c>
      <c r="Y32" s="115"/>
      <c r="Z32" s="111">
        <v>0</v>
      </c>
      <c r="AA32" s="111">
        <v>10</v>
      </c>
      <c r="AB32" s="110"/>
      <c r="AC32" s="110"/>
      <c r="AD32" s="111">
        <v>0</v>
      </c>
      <c r="AE32" s="110"/>
      <c r="AF32" s="110"/>
      <c r="AG32" s="110">
        <v>0</v>
      </c>
      <c r="AH32" s="113" t="s">
        <v>424</v>
      </c>
      <c r="AI32" s="110">
        <v>2.2</v>
      </c>
      <c r="AJ32" s="113" t="s">
        <v>425</v>
      </c>
      <c r="AK32" s="110"/>
      <c r="AL32" s="110">
        <v>0.2</v>
      </c>
      <c r="AM32" s="115">
        <v>12.4</v>
      </c>
      <c r="AN32" s="116">
        <v>46.88</v>
      </c>
      <c r="AO32" s="110"/>
      <c r="AP32" s="83"/>
    </row>
    <row r="33" s="4" customFormat="1" ht="16.5" customHeight="1" spans="1:42">
      <c r="A33" s="106" t="s">
        <v>426</v>
      </c>
      <c r="B33" s="107">
        <v>225030101001</v>
      </c>
      <c r="C33" s="108" t="s">
        <v>67</v>
      </c>
      <c r="D33" s="109">
        <v>34.69</v>
      </c>
      <c r="E33" s="111"/>
      <c r="F33" s="111"/>
      <c r="G33" s="111">
        <v>0</v>
      </c>
      <c r="H33" s="111"/>
      <c r="I33" s="111"/>
      <c r="J33" s="111">
        <v>0</v>
      </c>
      <c r="K33" s="111"/>
      <c r="L33" s="111"/>
      <c r="M33" s="111"/>
      <c r="N33" s="111">
        <v>0</v>
      </c>
      <c r="O33" s="111"/>
      <c r="P33" s="111"/>
      <c r="Q33" s="111">
        <v>0</v>
      </c>
      <c r="R33" s="111"/>
      <c r="S33" s="111"/>
      <c r="T33" s="111">
        <v>0</v>
      </c>
      <c r="U33" s="111"/>
      <c r="V33" s="111"/>
      <c r="W33" s="111">
        <v>0</v>
      </c>
      <c r="X33" s="161">
        <v>0</v>
      </c>
      <c r="Y33" s="161"/>
      <c r="Z33" s="111">
        <v>0</v>
      </c>
      <c r="AA33" s="111">
        <v>10</v>
      </c>
      <c r="AB33" s="111"/>
      <c r="AC33" s="111"/>
      <c r="AD33" s="111">
        <v>0</v>
      </c>
      <c r="AE33" s="120" t="s">
        <v>427</v>
      </c>
      <c r="AF33" s="146"/>
      <c r="AG33" s="120">
        <v>0.5</v>
      </c>
      <c r="AH33" s="146" t="s">
        <v>428</v>
      </c>
      <c r="AI33" s="120">
        <v>1.4</v>
      </c>
      <c r="AJ33" s="111"/>
      <c r="AK33" s="111"/>
      <c r="AL33" s="111">
        <v>0</v>
      </c>
      <c r="AM33" s="161">
        <v>11.9</v>
      </c>
      <c r="AN33" s="116">
        <v>46.59</v>
      </c>
      <c r="AO33" s="110"/>
      <c r="AP33" s="83"/>
    </row>
    <row r="34" s="4" customFormat="1" ht="16.5" customHeight="1" spans="1:42">
      <c r="A34" s="106" t="s">
        <v>429</v>
      </c>
      <c r="B34" s="107">
        <v>225030105013</v>
      </c>
      <c r="C34" s="108" t="s">
        <v>67</v>
      </c>
      <c r="D34" s="109">
        <v>35.26</v>
      </c>
      <c r="E34" s="110"/>
      <c r="F34" s="110"/>
      <c r="G34" s="111">
        <v>0</v>
      </c>
      <c r="H34" s="110"/>
      <c r="I34" s="110"/>
      <c r="J34" s="111">
        <v>0</v>
      </c>
      <c r="K34" s="110"/>
      <c r="L34" s="110" t="s">
        <v>430</v>
      </c>
      <c r="M34" s="110"/>
      <c r="N34" s="111">
        <v>1</v>
      </c>
      <c r="O34" s="110"/>
      <c r="P34" s="110"/>
      <c r="Q34" s="110">
        <v>0</v>
      </c>
      <c r="R34" s="110"/>
      <c r="S34" s="110"/>
      <c r="T34" s="110">
        <v>0</v>
      </c>
      <c r="U34" s="110"/>
      <c r="V34" s="110"/>
      <c r="W34" s="110">
        <v>0</v>
      </c>
      <c r="X34" s="114">
        <v>0</v>
      </c>
      <c r="Y34" s="115"/>
      <c r="Z34" s="111">
        <v>0</v>
      </c>
      <c r="AA34" s="111">
        <v>10</v>
      </c>
      <c r="AB34" s="110"/>
      <c r="AC34" s="110"/>
      <c r="AD34" s="110">
        <v>0</v>
      </c>
      <c r="AE34" s="110"/>
      <c r="AF34" s="110"/>
      <c r="AG34" s="110">
        <v>0</v>
      </c>
      <c r="AH34" s="110"/>
      <c r="AI34" s="110">
        <v>0</v>
      </c>
      <c r="AJ34" s="110" t="s">
        <v>431</v>
      </c>
      <c r="AK34" s="110"/>
      <c r="AL34" s="110">
        <v>0.2</v>
      </c>
      <c r="AM34" s="115">
        <v>10.2</v>
      </c>
      <c r="AN34" s="116">
        <v>46.46</v>
      </c>
      <c r="AO34" s="110"/>
      <c r="AP34" s="83"/>
    </row>
    <row r="35" s="4" customFormat="1" ht="16.5" customHeight="1" spans="1:42">
      <c r="A35" s="106" t="s">
        <v>432</v>
      </c>
      <c r="B35" s="107">
        <v>225030101002</v>
      </c>
      <c r="C35" s="108" t="s">
        <v>67</v>
      </c>
      <c r="D35" s="109">
        <v>35.9</v>
      </c>
      <c r="E35" s="110"/>
      <c r="F35" s="110"/>
      <c r="G35" s="111">
        <v>0</v>
      </c>
      <c r="H35" s="110"/>
      <c r="I35" s="110"/>
      <c r="J35" s="111">
        <v>0</v>
      </c>
      <c r="K35" s="110"/>
      <c r="L35" s="110"/>
      <c r="M35" s="110"/>
      <c r="N35" s="111">
        <v>0</v>
      </c>
      <c r="O35" s="162" t="s">
        <v>433</v>
      </c>
      <c r="P35" s="146" t="s">
        <v>434</v>
      </c>
      <c r="Q35" s="146">
        <v>0.5</v>
      </c>
      <c r="R35" s="110"/>
      <c r="S35" s="110"/>
      <c r="T35" s="110">
        <v>0</v>
      </c>
      <c r="U35" s="110"/>
      <c r="V35" s="110"/>
      <c r="W35" s="110">
        <v>0</v>
      </c>
      <c r="X35" s="115">
        <v>0</v>
      </c>
      <c r="Y35" s="115"/>
      <c r="Z35" s="111">
        <v>0</v>
      </c>
      <c r="AA35" s="111">
        <v>10</v>
      </c>
      <c r="AB35" s="117"/>
      <c r="AC35" s="110"/>
      <c r="AD35" s="111">
        <v>0</v>
      </c>
      <c r="AE35" s="110"/>
      <c r="AF35" s="110"/>
      <c r="AG35" s="110">
        <v>0</v>
      </c>
      <c r="AH35" s="110"/>
      <c r="AI35" s="110">
        <v>0</v>
      </c>
      <c r="AJ35" s="110"/>
      <c r="AK35" s="110"/>
      <c r="AL35" s="110">
        <v>0</v>
      </c>
      <c r="AM35" s="115">
        <v>0</v>
      </c>
      <c r="AN35" s="116">
        <v>46.4</v>
      </c>
      <c r="AO35" s="110"/>
      <c r="AP35" s="83"/>
    </row>
    <row r="36" s="4" customFormat="1" ht="16.5" customHeight="1" spans="1:42">
      <c r="A36" s="106" t="s">
        <v>435</v>
      </c>
      <c r="B36" s="107">
        <v>225030104006</v>
      </c>
      <c r="C36" s="151" t="s">
        <v>57</v>
      </c>
      <c r="D36" s="109">
        <v>34.83</v>
      </c>
      <c r="E36" s="110"/>
      <c r="F36" s="110"/>
      <c r="G36" s="111">
        <v>0</v>
      </c>
      <c r="H36" s="110"/>
      <c r="I36" s="110"/>
      <c r="J36" s="111">
        <v>0</v>
      </c>
      <c r="K36" s="110"/>
      <c r="L36" s="110"/>
      <c r="M36" s="110"/>
      <c r="N36" s="111">
        <v>0</v>
      </c>
      <c r="O36" s="110"/>
      <c r="P36" s="110"/>
      <c r="Q36" s="110">
        <v>0</v>
      </c>
      <c r="R36" s="110"/>
      <c r="S36" s="110"/>
      <c r="T36" s="110">
        <v>0</v>
      </c>
      <c r="U36" s="110"/>
      <c r="V36" s="110"/>
      <c r="W36" s="110">
        <v>0</v>
      </c>
      <c r="X36" s="114">
        <v>0</v>
      </c>
      <c r="Y36" s="115"/>
      <c r="Z36" s="111">
        <v>0</v>
      </c>
      <c r="AA36" s="111">
        <v>10</v>
      </c>
      <c r="AB36" s="110"/>
      <c r="AC36" s="110"/>
      <c r="AD36" s="111">
        <v>0</v>
      </c>
      <c r="AE36" s="110"/>
      <c r="AF36" s="110"/>
      <c r="AG36" s="110">
        <v>0</v>
      </c>
      <c r="AH36" s="110"/>
      <c r="AI36" s="110">
        <v>0</v>
      </c>
      <c r="AJ36" s="110"/>
      <c r="AK36" s="110"/>
      <c r="AL36" s="110">
        <v>0</v>
      </c>
      <c r="AM36" s="115">
        <v>10</v>
      </c>
      <c r="AN36" s="116">
        <v>44.83</v>
      </c>
      <c r="AO36" s="138"/>
      <c r="AP36" s="83"/>
    </row>
    <row r="37" s="4" customFormat="1" ht="16.5" customHeight="1" spans="1:42">
      <c r="A37" s="106" t="s">
        <v>436</v>
      </c>
      <c r="B37" s="107">
        <v>225030104005</v>
      </c>
      <c r="C37" s="141" t="s">
        <v>57</v>
      </c>
      <c r="D37" s="109">
        <v>34.67</v>
      </c>
      <c r="E37" s="110"/>
      <c r="F37" s="110"/>
      <c r="G37" s="111">
        <v>0</v>
      </c>
      <c r="H37" s="110"/>
      <c r="I37" s="110"/>
      <c r="J37" s="111">
        <v>0</v>
      </c>
      <c r="K37" s="110"/>
      <c r="L37" s="110"/>
      <c r="M37" s="110"/>
      <c r="N37" s="111">
        <v>0</v>
      </c>
      <c r="O37" s="110"/>
      <c r="P37" s="110"/>
      <c r="Q37" s="110">
        <v>0</v>
      </c>
      <c r="R37" s="110"/>
      <c r="S37" s="110"/>
      <c r="T37" s="110">
        <v>0</v>
      </c>
      <c r="U37" s="110"/>
      <c r="V37" s="110"/>
      <c r="W37" s="110">
        <v>0</v>
      </c>
      <c r="X37" s="114">
        <v>0</v>
      </c>
      <c r="Y37" s="115"/>
      <c r="Z37" s="111">
        <v>0</v>
      </c>
      <c r="AA37" s="111">
        <v>10</v>
      </c>
      <c r="AB37" s="110"/>
      <c r="AC37" s="110"/>
      <c r="AD37" s="111">
        <v>0</v>
      </c>
      <c r="AE37" s="110"/>
      <c r="AF37" s="110"/>
      <c r="AG37" s="110">
        <v>0</v>
      </c>
      <c r="AH37" s="110"/>
      <c r="AI37" s="110">
        <v>0</v>
      </c>
      <c r="AJ37" s="110"/>
      <c r="AK37" s="110"/>
      <c r="AL37" s="110">
        <v>0</v>
      </c>
      <c r="AM37" s="115">
        <v>0</v>
      </c>
      <c r="AN37" s="116">
        <v>44.67</v>
      </c>
      <c r="AO37" s="110"/>
      <c r="AP37" s="83"/>
    </row>
    <row r="38" s="4" customFormat="1" ht="16.5" customHeight="1" spans="1:42">
      <c r="A38" s="106" t="s">
        <v>437</v>
      </c>
      <c r="B38" s="107">
        <v>225030105004</v>
      </c>
      <c r="C38" s="141" t="s">
        <v>67</v>
      </c>
      <c r="D38" s="109">
        <v>33.97</v>
      </c>
      <c r="E38" s="146"/>
      <c r="F38" s="146"/>
      <c r="G38" s="111">
        <v>0</v>
      </c>
      <c r="H38" s="146"/>
      <c r="I38" s="146"/>
      <c r="J38" s="111">
        <v>0</v>
      </c>
      <c r="K38" s="146"/>
      <c r="L38" s="146"/>
      <c r="M38" s="146"/>
      <c r="N38" s="111">
        <v>0</v>
      </c>
      <c r="O38" s="146"/>
      <c r="P38" s="146"/>
      <c r="Q38" s="146">
        <v>0</v>
      </c>
      <c r="R38" s="146"/>
      <c r="S38" s="146"/>
      <c r="T38" s="146">
        <v>0</v>
      </c>
      <c r="U38" s="146"/>
      <c r="V38" s="146"/>
      <c r="W38" s="146">
        <v>0</v>
      </c>
      <c r="X38" s="114">
        <v>0</v>
      </c>
      <c r="Y38" s="114"/>
      <c r="Z38" s="111">
        <v>0</v>
      </c>
      <c r="AA38" s="111">
        <v>10</v>
      </c>
      <c r="AB38" s="120"/>
      <c r="AC38" s="146"/>
      <c r="AD38" s="146">
        <v>0</v>
      </c>
      <c r="AE38" s="146"/>
      <c r="AF38" s="146"/>
      <c r="AG38" s="146">
        <v>0</v>
      </c>
      <c r="AH38" s="146"/>
      <c r="AI38" s="146">
        <v>0</v>
      </c>
      <c r="AJ38" s="146"/>
      <c r="AK38" s="146"/>
      <c r="AL38" s="146">
        <v>0</v>
      </c>
      <c r="AM38" s="114">
        <v>0</v>
      </c>
      <c r="AN38" s="154">
        <v>43.97</v>
      </c>
      <c r="AO38" s="110"/>
      <c r="AP38" s="83"/>
    </row>
    <row r="39" s="85" customFormat="1" ht="16.5" customHeight="1" spans="1:42">
      <c r="A39" s="163"/>
      <c r="B39" s="163"/>
      <c r="C39" s="163"/>
      <c r="X39" s="164"/>
      <c r="AB39" s="4"/>
      <c r="AC39" s="4"/>
      <c r="AD39" s="4"/>
      <c r="AE39" s="4"/>
      <c r="AF39" s="4"/>
      <c r="AG39" s="4"/>
      <c r="AM39" s="164"/>
    </row>
    <row r="40" s="4" customFormat="1" ht="16.5" customHeight="1" spans="1:42">
      <c r="A40" s="163"/>
      <c r="B40" s="163"/>
      <c r="C40" s="163"/>
      <c r="X40" s="165"/>
      <c r="Y40" s="165"/>
      <c r="AB40" s="85"/>
      <c r="AC40" s="85"/>
      <c r="AD40" s="85"/>
      <c r="AE40" s="85"/>
      <c r="AF40" s="85"/>
      <c r="AG40" s="85"/>
      <c r="AM40" s="165"/>
      <c r="AN40" s="166"/>
    </row>
    <row r="41" s="4" customFormat="1" ht="16.5" customHeight="1" spans="1:42">
      <c r="A41" s="163"/>
      <c r="B41" s="163"/>
      <c r="C41" s="163"/>
      <c r="P41" s="167"/>
      <c r="X41" s="165"/>
      <c r="Y41" s="165"/>
      <c r="AM41" s="165"/>
      <c r="AN41" s="166"/>
    </row>
    <row r="42" s="4" customFormat="1" ht="16.5" customHeight="1" spans="1:42">
      <c r="A42" s="163"/>
      <c r="B42" s="163"/>
      <c r="C42" s="163"/>
      <c r="P42" s="167"/>
      <c r="X42" s="165"/>
      <c r="Y42" s="165"/>
      <c r="AB42" s="166"/>
      <c r="AC42" s="166"/>
      <c r="AD42" s="166"/>
      <c r="AM42" s="165"/>
      <c r="AN42" s="166"/>
    </row>
    <row r="43" s="4" customFormat="1" ht="16.5" customHeight="1" spans="1:42">
      <c r="A43" s="163"/>
      <c r="B43" s="163"/>
      <c r="C43" s="163"/>
      <c r="P43" s="167"/>
      <c r="X43" s="165"/>
      <c r="Y43" s="165"/>
      <c r="AM43" s="165"/>
      <c r="AN43" s="166"/>
    </row>
    <row r="44" s="4" customFormat="1" ht="16.5" customHeight="1" spans="1:42">
      <c r="A44" s="163"/>
      <c r="B44" s="163"/>
      <c r="C44" s="163"/>
      <c r="X44" s="165"/>
      <c r="Y44" s="165"/>
      <c r="AB44" s="85"/>
      <c r="AC44" s="85"/>
      <c r="AD44" s="85"/>
      <c r="AM44" s="165"/>
      <c r="AN44" s="166"/>
    </row>
    <row r="45" s="4" customFormat="1" ht="16.5" customHeight="1" spans="1:42">
      <c r="A45" s="163"/>
      <c r="B45" s="163"/>
      <c r="C45" s="163"/>
      <c r="X45" s="165"/>
      <c r="Y45" s="165"/>
      <c r="AM45" s="165"/>
      <c r="AN45" s="166"/>
    </row>
    <row r="46" s="4" customFormat="1" ht="16.5" customHeight="1" spans="1:42">
      <c r="A46" s="163"/>
      <c r="B46" s="163"/>
      <c r="C46" s="163"/>
      <c r="X46" s="165"/>
      <c r="Y46" s="165"/>
      <c r="AM46" s="165"/>
      <c r="AN46" s="166"/>
    </row>
    <row r="47" s="4" customFormat="1" ht="16.5" customHeight="1" spans="1:42">
      <c r="A47" s="163"/>
      <c r="B47" s="163"/>
      <c r="C47" s="163"/>
      <c r="X47" s="165"/>
      <c r="Y47" s="165"/>
      <c r="AM47" s="165"/>
      <c r="AN47" s="166"/>
    </row>
    <row r="48" s="4" customFormat="1" ht="16.5" customHeight="1" spans="1:42">
      <c r="A48" s="163"/>
      <c r="B48" s="163"/>
      <c r="C48" s="163"/>
      <c r="X48" s="165"/>
      <c r="Y48" s="165"/>
      <c r="AM48" s="165"/>
      <c r="AN48" s="166"/>
    </row>
    <row r="49" s="4" customFormat="1" ht="16.5" customHeight="1" spans="1:40">
      <c r="A49" s="163"/>
      <c r="B49" s="163"/>
      <c r="C49" s="163"/>
      <c r="X49" s="165"/>
      <c r="Y49" s="165"/>
      <c r="AM49" s="165"/>
      <c r="AN49" s="166"/>
    </row>
    <row r="50" s="4" customFormat="1" ht="16.5" customHeight="1" spans="1:40">
      <c r="A50" s="163"/>
      <c r="B50" s="163"/>
      <c r="C50" s="163"/>
      <c r="X50" s="165"/>
      <c r="Y50" s="165"/>
      <c r="AM50" s="165"/>
      <c r="AN50" s="166"/>
    </row>
    <row r="51" s="4" customFormat="1" ht="16.5" customHeight="1" spans="1:40">
      <c r="A51" s="163"/>
      <c r="B51" s="163"/>
      <c r="C51" s="163"/>
      <c r="X51" s="165"/>
      <c r="Y51" s="165"/>
      <c r="AM51" s="165"/>
      <c r="AN51" s="166"/>
    </row>
    <row r="52" s="4" customFormat="1" ht="16.5" customHeight="1" spans="1:40">
      <c r="A52" s="163"/>
      <c r="B52" s="163"/>
      <c r="C52" s="163"/>
      <c r="X52" s="165"/>
      <c r="Y52" s="165"/>
      <c r="AM52" s="165"/>
      <c r="AN52" s="166"/>
    </row>
    <row r="53" s="4" customFormat="1" ht="16.5" customHeight="1" spans="1:40">
      <c r="A53" s="163"/>
      <c r="B53" s="163"/>
      <c r="C53" s="163"/>
      <c r="X53" s="165"/>
      <c r="Y53" s="165"/>
      <c r="AM53" s="165"/>
      <c r="AN53" s="166"/>
    </row>
    <row r="54" s="4" customFormat="1" ht="16.5" customHeight="1" spans="1:40">
      <c r="A54" s="163"/>
      <c r="B54" s="163"/>
      <c r="C54" s="163"/>
      <c r="X54" s="165"/>
      <c r="Y54" s="165"/>
      <c r="AM54" s="165"/>
      <c r="AN54" s="166"/>
    </row>
    <row r="55" s="4" customFormat="1" ht="16.5" customHeight="1" spans="1:40">
      <c r="A55" s="163"/>
      <c r="B55" s="163"/>
      <c r="C55" s="163"/>
      <c r="X55" s="165"/>
      <c r="Y55" s="165"/>
      <c r="AM55" s="165"/>
      <c r="AN55" s="166"/>
    </row>
    <row r="56" s="4" customFormat="1" ht="16.5" customHeight="1" spans="1:40">
      <c r="A56" s="163"/>
      <c r="B56" s="163"/>
      <c r="C56" s="163"/>
      <c r="X56" s="165"/>
      <c r="Y56" s="165"/>
      <c r="AM56" s="165"/>
      <c r="AN56" s="166"/>
    </row>
    <row r="57" s="4" customFormat="1" ht="16.5" customHeight="1" spans="1:40">
      <c r="A57" s="163"/>
      <c r="B57" s="163"/>
      <c r="C57" s="163"/>
      <c r="X57" s="165"/>
      <c r="Y57" s="165"/>
      <c r="AM57" s="165"/>
      <c r="AN57" s="166"/>
    </row>
    <row r="58" s="4" customFormat="1" ht="16.5" customHeight="1" spans="1:40">
      <c r="A58" s="163"/>
      <c r="B58" s="163"/>
      <c r="C58" s="163"/>
      <c r="X58" s="165"/>
      <c r="Y58" s="165"/>
      <c r="AM58" s="165"/>
      <c r="AN58" s="166"/>
    </row>
    <row r="59" s="4" customFormat="1" ht="16.5" customHeight="1" spans="1:40">
      <c r="A59" s="163"/>
      <c r="B59" s="163"/>
      <c r="C59" s="163"/>
      <c r="X59" s="165"/>
      <c r="Y59" s="165"/>
      <c r="AM59" s="165"/>
      <c r="AN59" s="166"/>
    </row>
    <row r="60" s="4" customFormat="1" ht="16.5" customHeight="1" spans="1:40">
      <c r="A60" s="163"/>
      <c r="B60" s="163"/>
      <c r="C60" s="163"/>
      <c r="X60" s="165"/>
      <c r="Y60" s="165"/>
      <c r="AM60" s="165"/>
      <c r="AN60" s="166"/>
    </row>
    <row r="61" s="4" customFormat="1" ht="16.5" customHeight="1" spans="1:40">
      <c r="A61" s="163"/>
      <c r="B61" s="163"/>
      <c r="C61" s="163"/>
      <c r="X61" s="165"/>
      <c r="Y61" s="165"/>
      <c r="AM61" s="165"/>
      <c r="AN61" s="166"/>
    </row>
    <row r="62" s="4" customFormat="1" ht="16.5" customHeight="1" spans="1:40">
      <c r="A62" s="163"/>
      <c r="B62" s="163"/>
      <c r="C62" s="163"/>
      <c r="X62" s="165"/>
      <c r="Y62" s="165"/>
      <c r="AM62" s="165"/>
      <c r="AN62" s="166"/>
    </row>
    <row r="63" s="4" customFormat="1" ht="16.5" customHeight="1" spans="1:40">
      <c r="A63" s="168"/>
      <c r="B63" s="168"/>
      <c r="C63" s="168"/>
      <c r="X63" s="165"/>
      <c r="Y63" s="165"/>
      <c r="AM63" s="165"/>
      <c r="AN63" s="166"/>
    </row>
    <row r="64" s="4" customFormat="1" ht="16.5" customHeight="1" spans="1:40">
      <c r="A64" s="163"/>
      <c r="B64" s="163"/>
      <c r="C64" s="163"/>
      <c r="X64" s="165"/>
      <c r="Y64" s="165"/>
      <c r="AM64" s="165"/>
      <c r="AN64" s="166"/>
    </row>
    <row r="65" s="4" customFormat="1" ht="16.5" customHeight="1" spans="1:40">
      <c r="A65" s="163"/>
      <c r="B65" s="163"/>
      <c r="C65" s="163"/>
      <c r="X65" s="165"/>
      <c r="Y65" s="165"/>
      <c r="AM65" s="165"/>
      <c r="AN65" s="166"/>
    </row>
    <row r="66" s="4" customFormat="1" ht="16.5" customHeight="1" spans="1:40">
      <c r="A66" s="163"/>
      <c r="B66" s="163"/>
      <c r="C66" s="163"/>
      <c r="X66" s="165"/>
      <c r="Y66" s="165"/>
      <c r="AM66" s="165"/>
      <c r="AN66" s="166"/>
    </row>
    <row r="67" s="4" customFormat="1" ht="16.5" customHeight="1" spans="1:40">
      <c r="A67" s="163"/>
      <c r="B67" s="163"/>
      <c r="C67" s="163"/>
      <c r="X67" s="165"/>
      <c r="Y67" s="165"/>
      <c r="AM67" s="165"/>
      <c r="AN67" s="166"/>
    </row>
    <row r="68" s="4" customFormat="1" ht="16.5" customHeight="1" spans="1:40">
      <c r="A68" s="163"/>
      <c r="B68" s="163"/>
      <c r="C68" s="163"/>
      <c r="X68" s="165"/>
      <c r="Y68" s="165"/>
      <c r="AM68" s="165"/>
      <c r="AN68" s="166"/>
    </row>
    <row r="69" s="4" customFormat="1" ht="16.5" customHeight="1" spans="1:40">
      <c r="A69" s="163"/>
      <c r="B69" s="163"/>
      <c r="C69" s="163"/>
      <c r="X69" s="165"/>
      <c r="Y69" s="165"/>
      <c r="AM69" s="165"/>
      <c r="AN69" s="166"/>
    </row>
    <row r="70" s="4" customFormat="1" ht="16.5" customHeight="1" spans="1:40">
      <c r="A70" s="163"/>
      <c r="B70" s="163"/>
      <c r="C70" s="163"/>
      <c r="X70" s="165"/>
      <c r="Y70" s="165"/>
      <c r="AM70" s="165"/>
      <c r="AN70" s="166"/>
    </row>
    <row r="71" s="4" customFormat="1" ht="16.5" customHeight="1" spans="1:40">
      <c r="A71" s="163"/>
      <c r="B71" s="163"/>
      <c r="C71" s="163"/>
      <c r="X71" s="165"/>
      <c r="Y71" s="165"/>
      <c r="AM71" s="165"/>
      <c r="AN71" s="166"/>
    </row>
    <row r="72" s="4" customFormat="1" ht="16.5" customHeight="1" spans="1:40">
      <c r="A72" s="163"/>
      <c r="B72" s="163"/>
      <c r="C72" s="163"/>
      <c r="X72" s="165"/>
      <c r="Y72" s="165"/>
      <c r="AM72" s="165"/>
      <c r="AN72" s="166"/>
    </row>
    <row r="73" s="4" customFormat="1" ht="16.5" customHeight="1" spans="1:40">
      <c r="A73" s="163"/>
      <c r="B73" s="163"/>
      <c r="C73" s="163"/>
      <c r="X73" s="165"/>
      <c r="Y73" s="165"/>
      <c r="AM73" s="165"/>
      <c r="AN73" s="166"/>
    </row>
    <row r="74" s="4" customFormat="1" ht="16.5" customHeight="1" spans="1:40">
      <c r="A74" s="163"/>
      <c r="B74" s="163"/>
      <c r="C74" s="163"/>
      <c r="X74" s="165"/>
      <c r="Y74" s="165"/>
      <c r="AM74" s="165"/>
      <c r="AN74" s="166"/>
    </row>
    <row r="75" s="4" customFormat="1" ht="16.5" customHeight="1" spans="1:40">
      <c r="A75" s="163"/>
      <c r="B75" s="163"/>
      <c r="C75" s="163"/>
      <c r="X75" s="165"/>
      <c r="Y75" s="165"/>
      <c r="AM75" s="165"/>
      <c r="AN75" s="166"/>
    </row>
    <row r="76" s="4" customFormat="1" ht="16.5" customHeight="1" spans="1:40">
      <c r="A76" s="163"/>
      <c r="B76" s="163"/>
      <c r="C76" s="163"/>
      <c r="X76" s="165"/>
      <c r="Y76" s="165"/>
      <c r="AM76" s="165"/>
      <c r="AN76" s="166"/>
    </row>
    <row r="77" s="4" customFormat="1" ht="16.5" customHeight="1" spans="1:40">
      <c r="A77" s="163"/>
      <c r="B77" s="163"/>
      <c r="C77" s="163"/>
      <c r="X77" s="165"/>
      <c r="Y77" s="165"/>
      <c r="AM77" s="165"/>
      <c r="AN77" s="166"/>
    </row>
    <row r="78" s="4" customFormat="1" ht="16.5" customHeight="1" spans="1:40">
      <c r="A78" s="163"/>
      <c r="B78" s="163"/>
      <c r="C78" s="163"/>
      <c r="X78" s="165"/>
      <c r="Y78" s="165"/>
      <c r="AM78" s="165"/>
      <c r="AN78" s="166"/>
    </row>
    <row r="79" s="4" customFormat="1" ht="16.5" customHeight="1" spans="1:40">
      <c r="A79" s="163"/>
      <c r="B79" s="163"/>
      <c r="C79" s="163"/>
      <c r="X79" s="165"/>
      <c r="Y79" s="165"/>
      <c r="AM79" s="165"/>
      <c r="AN79" s="166"/>
    </row>
    <row r="80" s="4" customFormat="1" ht="16.5" customHeight="1" spans="1:40">
      <c r="A80" s="163"/>
      <c r="B80" s="163"/>
      <c r="C80" s="163"/>
      <c r="X80" s="165"/>
      <c r="Y80" s="165"/>
      <c r="AM80" s="165"/>
      <c r="AN80" s="166"/>
    </row>
    <row r="81" s="4" customFormat="1" ht="16.5" customHeight="1" spans="1:40">
      <c r="A81" s="163"/>
      <c r="B81" s="163"/>
      <c r="C81" s="163"/>
      <c r="X81" s="165"/>
      <c r="Y81" s="165"/>
      <c r="AM81" s="165"/>
      <c r="AN81" s="166"/>
    </row>
    <row r="82" s="4" customFormat="1" ht="16.5" customHeight="1" spans="1:40">
      <c r="A82" s="163"/>
      <c r="B82" s="163"/>
      <c r="C82" s="163"/>
      <c r="X82" s="165"/>
      <c r="Y82" s="165"/>
      <c r="AM82" s="165"/>
      <c r="AN82" s="166"/>
    </row>
    <row r="83" s="4" customFormat="1" ht="16.5" customHeight="1" spans="1:40">
      <c r="A83" s="163"/>
      <c r="B83" s="163"/>
      <c r="C83" s="163"/>
      <c r="X83" s="165"/>
      <c r="Y83" s="165"/>
      <c r="AM83" s="165"/>
      <c r="AN83" s="166"/>
    </row>
    <row r="84" s="4" customFormat="1" ht="16.5" customHeight="1" spans="1:40">
      <c r="A84" s="163"/>
      <c r="B84" s="163"/>
      <c r="C84" s="163"/>
      <c r="X84" s="165"/>
      <c r="Y84" s="165"/>
      <c r="AM84" s="165"/>
      <c r="AN84" s="166"/>
    </row>
    <row r="85" s="4" customFormat="1" ht="16.5" customHeight="1" spans="1:40">
      <c r="A85" s="163"/>
      <c r="B85" s="163"/>
      <c r="C85" s="163"/>
      <c r="X85" s="165"/>
      <c r="Y85" s="165"/>
      <c r="AM85" s="165"/>
      <c r="AN85" s="166"/>
    </row>
    <row r="86" s="4" customFormat="1" ht="16.5" customHeight="1" spans="1:40">
      <c r="A86" s="163"/>
      <c r="B86" s="163"/>
      <c r="C86" s="163"/>
      <c r="X86" s="165"/>
      <c r="Y86" s="165"/>
      <c r="AM86" s="165"/>
      <c r="AN86" s="166"/>
    </row>
    <row r="87" s="4" customFormat="1" ht="16.5" customHeight="1" spans="1:40">
      <c r="A87" s="163"/>
      <c r="B87" s="163"/>
      <c r="C87" s="163"/>
      <c r="X87" s="165"/>
      <c r="Y87" s="165"/>
      <c r="AM87" s="165"/>
      <c r="AN87" s="166"/>
    </row>
    <row r="88" s="4" customFormat="1" ht="16.5" customHeight="1" spans="1:40">
      <c r="A88" s="163"/>
      <c r="B88" s="163"/>
      <c r="C88" s="163"/>
      <c r="X88" s="165"/>
      <c r="Y88" s="165"/>
      <c r="AM88" s="165"/>
      <c r="AN88" s="166"/>
    </row>
    <row r="89" s="4" customFormat="1" ht="16.5" customHeight="1" spans="1:40">
      <c r="A89" s="163"/>
      <c r="B89" s="163"/>
      <c r="C89" s="163"/>
      <c r="X89" s="165"/>
      <c r="Y89" s="165"/>
      <c r="AM89" s="165"/>
      <c r="AN89" s="166"/>
    </row>
    <row r="90" s="4" customFormat="1" ht="16.5" customHeight="1" spans="1:40">
      <c r="A90" s="163"/>
      <c r="B90" s="163"/>
      <c r="C90" s="163"/>
      <c r="X90" s="165"/>
      <c r="Y90" s="165"/>
      <c r="AM90" s="165"/>
      <c r="AN90" s="166"/>
    </row>
    <row r="91" s="4" customFormat="1" ht="16.5" customHeight="1" spans="1:40">
      <c r="A91" s="163"/>
      <c r="B91" s="163"/>
      <c r="C91" s="163"/>
      <c r="X91" s="165"/>
      <c r="Y91" s="165"/>
      <c r="AM91" s="165"/>
      <c r="AN91" s="166"/>
    </row>
    <row r="92" s="4" customFormat="1" ht="16.5" customHeight="1" spans="1:40">
      <c r="A92" s="163"/>
      <c r="B92" s="163"/>
      <c r="C92" s="163"/>
      <c r="X92" s="165"/>
      <c r="Y92" s="165"/>
      <c r="AM92" s="165"/>
      <c r="AN92" s="166"/>
    </row>
    <row r="93" s="4" customFormat="1" ht="16.5" customHeight="1" spans="1:40">
      <c r="A93" s="163"/>
      <c r="B93" s="163"/>
      <c r="C93" s="163"/>
      <c r="X93" s="165"/>
      <c r="Y93" s="165"/>
      <c r="AM93" s="165"/>
      <c r="AN93" s="166"/>
    </row>
    <row r="94" s="4" customFormat="1" ht="16.5" customHeight="1" spans="1:40">
      <c r="A94" s="163"/>
      <c r="B94" s="163"/>
      <c r="C94" s="163"/>
      <c r="X94" s="165"/>
      <c r="Y94" s="165"/>
      <c r="AM94" s="165"/>
      <c r="AN94" s="166"/>
    </row>
    <row r="95" s="4" customFormat="1" ht="16.5" customHeight="1" spans="1:40">
      <c r="A95" s="163"/>
      <c r="B95" s="163"/>
      <c r="C95" s="163"/>
      <c r="X95" s="165"/>
      <c r="Y95" s="165"/>
      <c r="AM95" s="165"/>
      <c r="AN95" s="166"/>
    </row>
    <row r="96" s="4" customFormat="1" ht="16.5" customHeight="1" spans="1:40">
      <c r="A96" s="163"/>
      <c r="B96" s="163"/>
      <c r="C96" s="163"/>
      <c r="X96" s="165"/>
      <c r="Y96" s="165"/>
      <c r="AM96" s="165"/>
      <c r="AN96" s="166"/>
    </row>
    <row r="97" s="4" customFormat="1" ht="16.5" customHeight="1" spans="1:40">
      <c r="A97" s="163"/>
      <c r="B97" s="163"/>
      <c r="C97" s="163"/>
      <c r="X97" s="165"/>
      <c r="Y97" s="165"/>
      <c r="AM97" s="165"/>
      <c r="AN97" s="166"/>
    </row>
    <row r="98" s="4" customFormat="1" ht="16.5" customHeight="1" spans="1:40">
      <c r="A98" s="163"/>
      <c r="B98" s="163"/>
      <c r="C98" s="163"/>
      <c r="X98" s="165"/>
      <c r="Y98" s="165"/>
      <c r="AM98" s="165"/>
      <c r="AN98" s="166"/>
    </row>
    <row r="99" s="4" customFormat="1" ht="16.5" customHeight="1" spans="1:40">
      <c r="A99" s="163"/>
      <c r="B99" s="163"/>
      <c r="C99" s="163"/>
      <c r="X99" s="165"/>
      <c r="Y99" s="165"/>
      <c r="AM99" s="165"/>
      <c r="AN99" s="166"/>
    </row>
    <row r="100" s="4" customFormat="1" ht="16.5" customHeight="1" spans="1:40">
      <c r="A100" s="163"/>
      <c r="B100" s="163"/>
      <c r="C100" s="163"/>
      <c r="X100" s="165"/>
      <c r="Y100" s="165"/>
      <c r="AM100" s="165"/>
      <c r="AN100" s="166"/>
    </row>
    <row r="101" s="4" customFormat="1" ht="16.5" customHeight="1" spans="1:40">
      <c r="A101" s="163"/>
      <c r="B101" s="163"/>
      <c r="C101" s="163"/>
      <c r="X101" s="165"/>
      <c r="Y101" s="165"/>
      <c r="AM101" s="165"/>
      <c r="AN101" s="166"/>
    </row>
    <row r="102" s="4" customFormat="1" ht="16.5" customHeight="1" spans="1:40">
      <c r="A102" s="163"/>
      <c r="B102" s="163"/>
      <c r="C102" s="163"/>
      <c r="X102" s="165"/>
      <c r="Y102" s="165"/>
      <c r="AM102" s="165"/>
      <c r="AN102" s="166"/>
    </row>
    <row r="103" s="4" customFormat="1" ht="16.5" customHeight="1" spans="1:40">
      <c r="A103" s="163"/>
      <c r="B103" s="163"/>
      <c r="C103" s="163"/>
      <c r="X103" s="165"/>
      <c r="Y103" s="165"/>
      <c r="AM103" s="165"/>
      <c r="AN103" s="166"/>
    </row>
    <row r="104" s="4" customFormat="1" ht="16.5" customHeight="1" spans="1:40">
      <c r="A104" s="163"/>
      <c r="B104" s="163"/>
      <c r="C104" s="163"/>
      <c r="X104" s="165"/>
      <c r="Y104" s="165"/>
      <c r="AM104" s="165"/>
      <c r="AN104" s="166"/>
    </row>
    <row r="105" s="4" customFormat="1" ht="16.5" customHeight="1" spans="1:40">
      <c r="C105" s="169"/>
      <c r="X105" s="165"/>
      <c r="Y105" s="165"/>
      <c r="AM105" s="165"/>
      <c r="AN105" s="166"/>
    </row>
    <row r="106" s="4" customFormat="1" ht="12.75" spans="1:40">
      <c r="C106" s="169"/>
      <c r="X106" s="165"/>
      <c r="Y106" s="165"/>
      <c r="AM106" s="165"/>
      <c r="AN106" s="166"/>
    </row>
    <row r="107" s="4" customFormat="1" ht="12.75" spans="1:40">
      <c r="C107" s="169"/>
      <c r="X107" s="165"/>
      <c r="Y107" s="165"/>
      <c r="AM107" s="165"/>
      <c r="AN107" s="166"/>
    </row>
    <row r="108" s="4" customFormat="1" ht="12.75" spans="1:40">
      <c r="C108" s="169"/>
      <c r="X108" s="165"/>
      <c r="Y108" s="165"/>
      <c r="AM108" s="165"/>
      <c r="AN108" s="166"/>
    </row>
    <row r="109" s="4" customFormat="1" ht="12.75" spans="1:40">
      <c r="C109" s="169"/>
      <c r="X109" s="165"/>
      <c r="Y109" s="165"/>
      <c r="AM109" s="165"/>
      <c r="AN109" s="166"/>
    </row>
    <row r="110" s="4" customFormat="1" ht="12.75" spans="1:40">
      <c r="C110" s="169"/>
      <c r="X110" s="165"/>
      <c r="Y110" s="165"/>
      <c r="AM110" s="165"/>
      <c r="AN110" s="166"/>
    </row>
    <row r="111" s="4" customFormat="1" ht="12.75" spans="1:40">
      <c r="C111" s="169"/>
      <c r="X111" s="165"/>
      <c r="Y111" s="165"/>
      <c r="AM111" s="165"/>
      <c r="AN111" s="166"/>
    </row>
    <row r="112" s="4" customFormat="1" ht="12.75" spans="1:40">
      <c r="C112" s="169"/>
      <c r="X112" s="165"/>
      <c r="Y112" s="165"/>
      <c r="AM112" s="165"/>
      <c r="AN112" s="166"/>
    </row>
    <row r="113" s="4" customFormat="1" ht="12.75" spans="3:40">
      <c r="C113" s="169"/>
      <c r="X113" s="165"/>
      <c r="Y113" s="165"/>
      <c r="AM113" s="165"/>
      <c r="AN113" s="166"/>
    </row>
    <row r="114" s="4" customFormat="1" ht="12.75" spans="3:40">
      <c r="C114" s="169"/>
      <c r="X114" s="165"/>
      <c r="Y114" s="165"/>
      <c r="AM114" s="165"/>
      <c r="AN114" s="166"/>
    </row>
    <row r="115" s="4" customFormat="1" ht="12.75" spans="3:40">
      <c r="C115" s="169"/>
      <c r="X115" s="165"/>
      <c r="Y115" s="165"/>
      <c r="AM115" s="165"/>
      <c r="AN115" s="166"/>
    </row>
    <row r="116" s="4" customFormat="1" ht="12.75" spans="3:40">
      <c r="C116" s="169"/>
      <c r="X116" s="165"/>
      <c r="Y116" s="165"/>
      <c r="AM116" s="165"/>
      <c r="AN116" s="166"/>
    </row>
    <row r="117" s="4" customFormat="1" ht="12.75" spans="3:40">
      <c r="C117" s="169"/>
      <c r="X117" s="165"/>
      <c r="Y117" s="165"/>
      <c r="AM117" s="165"/>
      <c r="AN117" s="166"/>
    </row>
    <row r="118" s="4" customFormat="1" ht="12.75" spans="3:40">
      <c r="C118" s="169"/>
      <c r="X118" s="165"/>
      <c r="Y118" s="165"/>
      <c r="AM118" s="165"/>
      <c r="AN118" s="166"/>
    </row>
    <row r="119" s="4" customFormat="1" ht="12.75" spans="3:40">
      <c r="C119" s="169"/>
      <c r="X119" s="165"/>
      <c r="Y119" s="165"/>
      <c r="AM119" s="165"/>
      <c r="AN119" s="166"/>
    </row>
    <row r="120" s="4" customFormat="1" ht="12.75" spans="3:40">
      <c r="C120" s="169"/>
      <c r="X120" s="165"/>
      <c r="Y120" s="165"/>
      <c r="AM120" s="165"/>
      <c r="AN120" s="166"/>
    </row>
    <row r="121" s="4" customFormat="1" ht="12.75" spans="3:40">
      <c r="C121" s="169"/>
      <c r="X121" s="165"/>
      <c r="Y121" s="165"/>
      <c r="AM121" s="165"/>
      <c r="AN121" s="166"/>
    </row>
    <row r="122" s="4" customFormat="1" ht="12.75" spans="3:40">
      <c r="C122" s="169"/>
      <c r="X122" s="165"/>
      <c r="Y122" s="165"/>
      <c r="AM122" s="165"/>
      <c r="AN122" s="166"/>
    </row>
    <row r="123" s="4" customFormat="1" ht="12.75" spans="3:40">
      <c r="C123" s="169"/>
      <c r="X123" s="165"/>
      <c r="Y123" s="165"/>
      <c r="AM123" s="165"/>
      <c r="AN123" s="166"/>
    </row>
    <row r="124" s="4" customFormat="1" ht="12.75" spans="3:40">
      <c r="C124" s="169"/>
      <c r="X124" s="165"/>
      <c r="Y124" s="165"/>
      <c r="AM124" s="165"/>
      <c r="AN124" s="166"/>
    </row>
    <row r="125" s="4" customFormat="1" ht="12.75" spans="3:40">
      <c r="C125" s="169"/>
      <c r="X125" s="165"/>
      <c r="Y125" s="165"/>
      <c r="AM125" s="165"/>
      <c r="AN125" s="166"/>
    </row>
    <row r="126" s="4" customFormat="1" ht="12.75" spans="3:40">
      <c r="C126" s="169"/>
      <c r="X126" s="165"/>
      <c r="Y126" s="165"/>
      <c r="AM126" s="165"/>
      <c r="AN126" s="166"/>
    </row>
    <row r="127" s="4" customFormat="1" ht="12.75" spans="3:40">
      <c r="C127" s="169"/>
      <c r="X127" s="165"/>
      <c r="Y127" s="165"/>
      <c r="AM127" s="165"/>
      <c r="AN127" s="166"/>
    </row>
    <row r="128" s="4" customFormat="1" ht="12.75" spans="3:40">
      <c r="C128" s="169"/>
      <c r="X128" s="165"/>
      <c r="Y128" s="165"/>
      <c r="AM128" s="165"/>
      <c r="AN128" s="166"/>
    </row>
    <row r="129" s="4" customFormat="1" ht="12.75" spans="3:40">
      <c r="C129" s="169"/>
      <c r="X129" s="165"/>
      <c r="Y129" s="165"/>
      <c r="AM129" s="165"/>
      <c r="AN129" s="166"/>
    </row>
    <row r="130" s="4" customFormat="1" ht="12.75" spans="3:40">
      <c r="C130" s="169"/>
      <c r="X130" s="165"/>
      <c r="Y130" s="165"/>
      <c r="AM130" s="165"/>
      <c r="AN130" s="166"/>
    </row>
    <row r="131" s="4" customFormat="1" ht="12.75" spans="3:40">
      <c r="C131" s="169"/>
      <c r="X131" s="165"/>
      <c r="Y131" s="165"/>
      <c r="AM131" s="165"/>
      <c r="AN131" s="166"/>
    </row>
    <row r="132" s="4" customFormat="1" ht="12.75" spans="3:40">
      <c r="C132" s="169"/>
      <c r="X132" s="165"/>
      <c r="Y132" s="165"/>
      <c r="AM132" s="165"/>
      <c r="AN132" s="166"/>
    </row>
    <row r="133" s="4" customFormat="1" ht="12.75" spans="3:40">
      <c r="C133" s="169"/>
      <c r="X133" s="165"/>
      <c r="Y133" s="165"/>
      <c r="AM133" s="165"/>
      <c r="AN133" s="166"/>
    </row>
    <row r="134" s="4" customFormat="1" ht="12.75" spans="3:40">
      <c r="C134" s="169"/>
      <c r="X134" s="165"/>
      <c r="Y134" s="165"/>
      <c r="AM134" s="165"/>
      <c r="AN134" s="166"/>
    </row>
    <row r="135" s="4" customFormat="1" ht="12.75" spans="3:40">
      <c r="C135" s="169"/>
      <c r="X135" s="165"/>
      <c r="Y135" s="165"/>
      <c r="AM135" s="165"/>
      <c r="AN135" s="166"/>
    </row>
    <row r="136" s="4" customFormat="1" ht="12.75" spans="3:40">
      <c r="C136" s="169"/>
      <c r="X136" s="165"/>
      <c r="Y136" s="165"/>
      <c r="AM136" s="165"/>
      <c r="AN136" s="166"/>
    </row>
    <row r="137" s="4" customFormat="1" ht="12.75" spans="3:40">
      <c r="C137" s="169"/>
      <c r="X137" s="165"/>
      <c r="Y137" s="165"/>
      <c r="AM137" s="165"/>
      <c r="AN137" s="166"/>
    </row>
    <row r="138" s="4" customFormat="1" ht="12.75" spans="3:40">
      <c r="C138" s="169"/>
      <c r="X138" s="165"/>
      <c r="Y138" s="165"/>
      <c r="AM138" s="165"/>
      <c r="AN138" s="166"/>
    </row>
    <row r="139" s="4" customFormat="1" ht="12.75" spans="3:40">
      <c r="C139" s="169"/>
      <c r="X139" s="165"/>
      <c r="Y139" s="165"/>
      <c r="AM139" s="165"/>
      <c r="AN139" s="166"/>
    </row>
    <row r="140" s="4" customFormat="1" ht="12.75" spans="3:40">
      <c r="C140" s="169"/>
      <c r="X140" s="165"/>
      <c r="Y140" s="165"/>
      <c r="AM140" s="165"/>
      <c r="AN140" s="166"/>
    </row>
    <row r="141" s="4" customFormat="1" ht="12.75" spans="3:40">
      <c r="C141" s="169"/>
      <c r="X141" s="165"/>
      <c r="Y141" s="165"/>
      <c r="AM141" s="165"/>
      <c r="AN141" s="166"/>
    </row>
    <row r="142" s="4" customFormat="1" ht="12.75" spans="3:40">
      <c r="C142" s="169"/>
      <c r="X142" s="165"/>
      <c r="Y142" s="165"/>
      <c r="AM142" s="165"/>
      <c r="AN142" s="166"/>
    </row>
    <row r="143" s="4" customFormat="1" ht="12.75" spans="3:40">
      <c r="C143" s="169"/>
      <c r="X143" s="165"/>
      <c r="Y143" s="165"/>
      <c r="AM143" s="165"/>
      <c r="AN143" s="166"/>
    </row>
    <row r="144" s="4" customFormat="1" ht="12.75" spans="3:40">
      <c r="C144" s="169"/>
      <c r="X144" s="165"/>
      <c r="Y144" s="165"/>
      <c r="AM144" s="165"/>
      <c r="AN144" s="166"/>
    </row>
    <row r="145" s="4" customFormat="1" ht="12.75" spans="3:40">
      <c r="C145" s="169"/>
      <c r="X145" s="165"/>
      <c r="Y145" s="165"/>
      <c r="AM145" s="165"/>
      <c r="AN145" s="166"/>
    </row>
    <row r="146" s="4" customFormat="1" ht="12.75" spans="3:40">
      <c r="C146" s="169"/>
      <c r="X146" s="165"/>
      <c r="Y146" s="165"/>
      <c r="AM146" s="165"/>
      <c r="AN146" s="166"/>
    </row>
    <row r="147" s="4" customFormat="1" ht="12.75" spans="3:40">
      <c r="C147" s="169"/>
      <c r="X147" s="165"/>
      <c r="Y147" s="165"/>
      <c r="AM147" s="165"/>
      <c r="AN147" s="166"/>
    </row>
    <row r="148" s="4" customFormat="1" ht="12.75" spans="3:40">
      <c r="C148" s="169"/>
      <c r="X148" s="165"/>
      <c r="Y148" s="165"/>
      <c r="AM148" s="165"/>
      <c r="AN148" s="166"/>
    </row>
    <row r="149" s="4" customFormat="1" ht="12.75" spans="3:40">
      <c r="C149" s="169"/>
      <c r="X149" s="165"/>
      <c r="Y149" s="165"/>
      <c r="AM149" s="165"/>
      <c r="AN149" s="166"/>
    </row>
    <row r="150" s="4" customFormat="1" ht="12.75" spans="3:40">
      <c r="C150" s="169"/>
      <c r="X150" s="165"/>
      <c r="Y150" s="165"/>
      <c r="AM150" s="165"/>
      <c r="AN150" s="166"/>
    </row>
    <row r="151" s="4" customFormat="1" ht="12.75" spans="3:40">
      <c r="C151" s="169"/>
      <c r="X151" s="165"/>
      <c r="Y151" s="165"/>
      <c r="AM151" s="165"/>
      <c r="AN151" s="166"/>
    </row>
    <row r="152" s="4" customFormat="1" ht="12.75" spans="3:40">
      <c r="C152" s="169"/>
      <c r="X152" s="165"/>
      <c r="Y152" s="165"/>
      <c r="AM152" s="165"/>
      <c r="AN152" s="166"/>
    </row>
  </sheetData>
  <mergeCells count="33">
    <mergeCell ref="A1:D1"/>
    <mergeCell ref="E1:T1"/>
    <mergeCell ref="E2:X2"/>
    <mergeCell ref="Y2:AM2"/>
    <mergeCell ref="E3:J3"/>
    <mergeCell ref="K3:N3"/>
    <mergeCell ref="O3:W3"/>
    <mergeCell ref="Y3:AA3"/>
    <mergeCell ref="AB3:AL3"/>
    <mergeCell ref="E4:G4"/>
    <mergeCell ref="H4:J4"/>
    <mergeCell ref="O4:Q4"/>
    <mergeCell ref="R4:T4"/>
    <mergeCell ref="U4:W4"/>
    <mergeCell ref="AB4:AD4"/>
    <mergeCell ref="AE4:AG4"/>
    <mergeCell ref="AH4:AI4"/>
    <mergeCell ref="AJ4:AL4"/>
    <mergeCell ref="A2:A5"/>
    <mergeCell ref="B2:B5"/>
    <mergeCell ref="C2:C5"/>
    <mergeCell ref="D2:D5"/>
    <mergeCell ref="K4:K5"/>
    <mergeCell ref="L4:L5"/>
    <mergeCell ref="M4:M5"/>
    <mergeCell ref="N4:N5"/>
    <mergeCell ref="X3:X5"/>
    <mergeCell ref="Y4:Y5"/>
    <mergeCell ref="Z4:Z5"/>
    <mergeCell ref="AA4:AA5"/>
    <mergeCell ref="AM3:AM5"/>
    <mergeCell ref="AN2:AN5"/>
    <mergeCell ref="AO2:AO5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O152"/>
  <sheetViews>
    <sheetView workbookViewId="0">
      <selection activeCell="A1" sqref="$A1:$XFD1048576"/>
    </sheetView>
  </sheetViews>
  <sheetFormatPr defaultColWidth="9" defaultRowHeight="15.75"/>
  <cols>
    <col min="2" max="2" width="9.5" customWidth="1"/>
    <col min="3" max="3" width="13.9166666666667" style="6"/>
    <col min="5" max="5" width="16.5833333333333" customWidth="1"/>
    <col min="7" max="7" width="6.41666666666667" customWidth="1"/>
    <col min="8" max="8" width="11.9166666666667" customWidth="1"/>
    <col min="9" max="9" width="13.9166666666667" customWidth="1"/>
    <col min="10" max="10" width="6.16666666666667" customWidth="1"/>
    <col min="11" max="11" width="13.4166666666667" customWidth="1"/>
    <col min="12" max="12" width="14.9166666666667" customWidth="1"/>
    <col min="13" max="13" width="8.5"/>
    <col min="14" max="14" width="5.91666666666667" customWidth="1"/>
    <col min="15" max="15" width="14.1666666666667" customWidth="1"/>
    <col min="16" max="16" width="6.66666666666667" customWidth="1"/>
    <col min="17" max="17" width="4.5" customWidth="1"/>
    <col min="18" max="18" width="15.6666666666667" customWidth="1"/>
    <col min="19" max="19" width="6.5" customWidth="1"/>
    <col min="20" max="20" width="5.91666666666667" customWidth="1"/>
    <col min="21" max="21" width="9.41666666666667" customWidth="1"/>
    <col min="22" max="23" width="5.91666666666667" customWidth="1"/>
    <col min="24" max="24" width="5.16666666666667" style="7" customWidth="1"/>
    <col min="25" max="25" width="15" style="7" customWidth="1"/>
    <col min="26" max="26" width="12.1666666666667" customWidth="1"/>
    <col min="28" max="28" width="17.5833333333333" customWidth="1"/>
    <col min="29" max="29" width="10.4166666666667" customWidth="1"/>
    <col min="30" max="30" width="4.91666666666667" customWidth="1"/>
    <col min="31" max="31" width="15.0833333333333" customWidth="1"/>
    <col min="32" max="32" width="9.58333333333333" customWidth="1"/>
    <col min="34" max="34" width="11" customWidth="1"/>
    <col min="35" max="35" width="8.91666666666667" customWidth="1"/>
    <col min="36" max="36" width="14.0833333333333" customWidth="1"/>
    <col min="37" max="37" width="7.5" customWidth="1"/>
    <col min="38" max="38" width="6" customWidth="1"/>
    <col min="39" max="39" width="6.16666666666667" style="7" customWidth="1"/>
    <col min="40" max="40" width="9" style="8" customWidth="1"/>
    <col min="41" max="41" width="15.5833333333333" customWidth="1"/>
  </cols>
  <sheetData>
    <row r="1" s="1" customFormat="1" ht="40.5" customHeight="1" spans="1:41">
      <c r="A1" s="9" t="s">
        <v>438</v>
      </c>
      <c r="B1" s="10"/>
      <c r="C1" s="10"/>
      <c r="D1" s="10"/>
      <c r="E1" s="11" t="s">
        <v>1</v>
      </c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3"/>
      <c r="Y1" s="14"/>
      <c r="AM1" s="15"/>
      <c r="AN1" s="16"/>
    </row>
    <row r="2" s="2" customFormat="1" ht="24" customHeight="1" spans="1:41">
      <c r="A2" s="17" t="s">
        <v>2</v>
      </c>
      <c r="B2" s="17" t="s">
        <v>3</v>
      </c>
      <c r="C2" s="18" t="s">
        <v>4</v>
      </c>
      <c r="D2" s="19" t="s">
        <v>5</v>
      </c>
      <c r="E2" s="20" t="s">
        <v>6</v>
      </c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2"/>
      <c r="Y2" s="23" t="s">
        <v>7</v>
      </c>
      <c r="Z2" s="24"/>
      <c r="AA2" s="24"/>
      <c r="AB2" s="24"/>
      <c r="AC2" s="24"/>
      <c r="AD2" s="24"/>
      <c r="AE2" s="24"/>
      <c r="AF2" s="24"/>
      <c r="AG2" s="24"/>
      <c r="AH2" s="24"/>
      <c r="AI2" s="24"/>
      <c r="AJ2" s="24"/>
      <c r="AK2" s="24"/>
      <c r="AL2" s="24"/>
      <c r="AM2" s="25"/>
      <c r="AN2" s="26" t="s">
        <v>8</v>
      </c>
      <c r="AO2" s="27"/>
    </row>
    <row r="3" s="2" customFormat="1" ht="24.75" customHeight="1" spans="1:41">
      <c r="A3" s="17"/>
      <c r="B3" s="17"/>
      <c r="C3" s="18"/>
      <c r="D3" s="19"/>
      <c r="E3" s="28" t="s">
        <v>9</v>
      </c>
      <c r="F3" s="28"/>
      <c r="G3" s="28"/>
      <c r="H3" s="28"/>
      <c r="I3" s="28"/>
      <c r="J3" s="28"/>
      <c r="K3" s="20" t="s">
        <v>10</v>
      </c>
      <c r="L3" s="21"/>
      <c r="M3" s="21"/>
      <c r="N3" s="22"/>
      <c r="O3" s="28" t="s">
        <v>11</v>
      </c>
      <c r="P3" s="28"/>
      <c r="Q3" s="28"/>
      <c r="R3" s="28"/>
      <c r="S3" s="28"/>
      <c r="T3" s="28"/>
      <c r="U3" s="28"/>
      <c r="V3" s="28"/>
      <c r="W3" s="28"/>
      <c r="X3" s="29" t="s">
        <v>12</v>
      </c>
      <c r="Y3" s="30" t="s">
        <v>293</v>
      </c>
      <c r="Z3" s="30"/>
      <c r="AA3" s="30"/>
      <c r="AB3" s="31" t="s">
        <v>14</v>
      </c>
      <c r="AC3" s="32"/>
      <c r="AD3" s="32"/>
      <c r="AE3" s="32"/>
      <c r="AF3" s="32"/>
      <c r="AG3" s="32"/>
      <c r="AH3" s="32"/>
      <c r="AI3" s="32"/>
      <c r="AJ3" s="32"/>
      <c r="AK3" s="32"/>
      <c r="AL3" s="33"/>
      <c r="AM3" s="34" t="s">
        <v>12</v>
      </c>
      <c r="AN3" s="35"/>
      <c r="AO3" s="27"/>
    </row>
    <row r="4" s="2" customFormat="1" ht="22.5" customHeight="1" spans="1:41">
      <c r="A4" s="17"/>
      <c r="B4" s="17"/>
      <c r="C4" s="18"/>
      <c r="D4" s="19"/>
      <c r="E4" s="20" t="s">
        <v>294</v>
      </c>
      <c r="F4" s="36"/>
      <c r="G4" s="37"/>
      <c r="H4" s="20" t="s">
        <v>16</v>
      </c>
      <c r="I4" s="36"/>
      <c r="J4" s="37"/>
      <c r="K4" s="38" t="s">
        <v>17</v>
      </c>
      <c r="L4" s="28" t="s">
        <v>18</v>
      </c>
      <c r="M4" s="28" t="s">
        <v>19</v>
      </c>
      <c r="N4" s="39" t="s">
        <v>20</v>
      </c>
      <c r="O4" s="28" t="s">
        <v>295</v>
      </c>
      <c r="P4" s="40"/>
      <c r="Q4" s="28"/>
      <c r="R4" s="41" t="s">
        <v>296</v>
      </c>
      <c r="S4" s="42"/>
      <c r="T4" s="41"/>
      <c r="U4" s="41" t="s">
        <v>23</v>
      </c>
      <c r="V4" s="41"/>
      <c r="W4" s="41"/>
      <c r="X4" s="43"/>
      <c r="Y4" s="44" t="s">
        <v>24</v>
      </c>
      <c r="Z4" s="44" t="s">
        <v>25</v>
      </c>
      <c r="AA4" s="44" t="s">
        <v>20</v>
      </c>
      <c r="AB4" s="31" t="s">
        <v>297</v>
      </c>
      <c r="AC4" s="45"/>
      <c r="AD4" s="46"/>
      <c r="AE4" s="23" t="s">
        <v>27</v>
      </c>
      <c r="AF4" s="24"/>
      <c r="AG4" s="25"/>
      <c r="AH4" s="23" t="s">
        <v>28</v>
      </c>
      <c r="AI4" s="47"/>
      <c r="AJ4" s="44" t="s">
        <v>298</v>
      </c>
      <c r="AK4" s="44"/>
      <c r="AL4" s="44"/>
      <c r="AM4" s="48"/>
      <c r="AN4" s="35"/>
      <c r="AO4" s="27"/>
    </row>
    <row r="5" s="2" customFormat="1" ht="51" customHeight="1" spans="1:41">
      <c r="A5" s="17"/>
      <c r="B5" s="17"/>
      <c r="C5" s="18"/>
      <c r="D5" s="19"/>
      <c r="E5" s="28" t="s">
        <v>30</v>
      </c>
      <c r="F5" s="28" t="s">
        <v>31</v>
      </c>
      <c r="G5" s="28" t="s">
        <v>20</v>
      </c>
      <c r="H5" s="28" t="s">
        <v>32</v>
      </c>
      <c r="I5" s="28" t="s">
        <v>33</v>
      </c>
      <c r="J5" s="28" t="s">
        <v>20</v>
      </c>
      <c r="K5" s="49"/>
      <c r="L5" s="28"/>
      <c r="M5" s="28"/>
      <c r="N5" s="50"/>
      <c r="O5" s="51" t="s">
        <v>34</v>
      </c>
      <c r="P5" s="51" t="s">
        <v>35</v>
      </c>
      <c r="Q5" s="51" t="s">
        <v>20</v>
      </c>
      <c r="R5" s="51" t="s">
        <v>36</v>
      </c>
      <c r="S5" s="51" t="s">
        <v>35</v>
      </c>
      <c r="T5" s="51" t="s">
        <v>20</v>
      </c>
      <c r="U5" s="51" t="s">
        <v>36</v>
      </c>
      <c r="V5" s="51" t="s">
        <v>35</v>
      </c>
      <c r="W5" s="51" t="s">
        <v>20</v>
      </c>
      <c r="X5" s="52"/>
      <c r="Y5" s="44"/>
      <c r="Z5" s="44"/>
      <c r="AA5" s="44"/>
      <c r="AB5" s="44" t="s">
        <v>37</v>
      </c>
      <c r="AC5" s="44" t="s">
        <v>38</v>
      </c>
      <c r="AD5" s="44" t="s">
        <v>20</v>
      </c>
      <c r="AE5" s="44" t="s">
        <v>39</v>
      </c>
      <c r="AF5" s="44" t="s">
        <v>38</v>
      </c>
      <c r="AG5" s="44" t="s">
        <v>20</v>
      </c>
      <c r="AH5" s="44" t="s">
        <v>40</v>
      </c>
      <c r="AI5" s="44" t="s">
        <v>20</v>
      </c>
      <c r="AJ5" s="53" t="s">
        <v>41</v>
      </c>
      <c r="AK5" s="53" t="s">
        <v>38</v>
      </c>
      <c r="AL5" s="53" t="s">
        <v>20</v>
      </c>
      <c r="AM5" s="54"/>
      <c r="AN5" s="35"/>
      <c r="AO5" s="27"/>
    </row>
    <row r="6" s="3" customFormat="1" ht="16.5" customHeight="1" spans="1:41">
      <c r="A6" s="55" t="s">
        <v>439</v>
      </c>
      <c r="B6" s="55">
        <v>225030106006</v>
      </c>
      <c r="C6" s="56" t="s">
        <v>67</v>
      </c>
      <c r="D6" s="3">
        <v>35.8</v>
      </c>
      <c r="O6" s="57"/>
      <c r="U6" s="58"/>
      <c r="V6" s="58"/>
      <c r="X6" s="59">
        <v>0</v>
      </c>
      <c r="Y6" s="59"/>
      <c r="AA6" s="3">
        <v>10</v>
      </c>
      <c r="AE6" s="60"/>
      <c r="AH6" s="58"/>
      <c r="AM6" s="59">
        <v>10</v>
      </c>
      <c r="AN6" s="61">
        <v>45.8</v>
      </c>
    </row>
    <row r="7" s="3" customFormat="1" ht="16.5" customHeight="1" spans="1:41">
      <c r="A7" s="62" t="s">
        <v>440</v>
      </c>
      <c r="B7" s="226" t="s">
        <v>441</v>
      </c>
      <c r="C7" s="63" t="s">
        <v>67</v>
      </c>
      <c r="D7" s="64">
        <v>35.6</v>
      </c>
      <c r="O7" s="57"/>
      <c r="X7" s="59">
        <v>0</v>
      </c>
      <c r="Y7" s="59"/>
      <c r="AA7" s="3">
        <v>10</v>
      </c>
      <c r="AE7" s="60"/>
      <c r="AH7" s="58"/>
      <c r="AM7" s="59">
        <v>10</v>
      </c>
      <c r="AN7" s="61">
        <v>45.6</v>
      </c>
    </row>
    <row r="8" s="3" customFormat="1" ht="16.5" customHeight="1" spans="1:41">
      <c r="A8" s="55" t="s">
        <v>442</v>
      </c>
      <c r="B8" s="55" t="s">
        <v>443</v>
      </c>
      <c r="C8" s="56" t="s">
        <v>67</v>
      </c>
      <c r="D8" s="3">
        <v>34.63</v>
      </c>
      <c r="X8" s="59">
        <v>0</v>
      </c>
      <c r="Y8" s="59"/>
      <c r="AA8" s="3">
        <v>10</v>
      </c>
      <c r="AM8" s="59">
        <v>10</v>
      </c>
      <c r="AN8" s="61">
        <v>44.62</v>
      </c>
    </row>
    <row r="9" s="3" customFormat="1" ht="16.5" customHeight="1" spans="1:41">
      <c r="A9" s="55" t="s">
        <v>444</v>
      </c>
      <c r="B9" s="55" t="s">
        <v>445</v>
      </c>
      <c r="C9" s="56" t="s">
        <v>446</v>
      </c>
      <c r="D9" s="3">
        <v>36.2</v>
      </c>
      <c r="X9" s="59">
        <v>0</v>
      </c>
      <c r="Y9" s="59"/>
      <c r="AA9" s="3">
        <v>10</v>
      </c>
      <c r="AM9" s="59">
        <v>10</v>
      </c>
      <c r="AN9" s="61">
        <v>46</v>
      </c>
    </row>
    <row r="10" s="3" customFormat="1" ht="16.5" customHeight="1" spans="1:41">
      <c r="A10" s="62" t="s">
        <v>447</v>
      </c>
      <c r="B10" s="226" t="s">
        <v>448</v>
      </c>
      <c r="C10" s="63" t="s">
        <v>127</v>
      </c>
      <c r="D10" s="3">
        <v>36.52</v>
      </c>
      <c r="X10" s="59">
        <v>0</v>
      </c>
      <c r="Y10" s="59"/>
      <c r="AA10" s="3">
        <v>10</v>
      </c>
      <c r="AM10" s="59">
        <v>10</v>
      </c>
      <c r="AN10" s="61">
        <v>46.52</v>
      </c>
    </row>
    <row r="11" s="3" customFormat="1" ht="16.5" customHeight="1" spans="1:41">
      <c r="A11" s="55" t="s">
        <v>449</v>
      </c>
      <c r="B11" s="55">
        <v>225030108002</v>
      </c>
      <c r="C11" s="56" t="s">
        <v>57</v>
      </c>
      <c r="D11" s="3">
        <v>36.43</v>
      </c>
      <c r="O11" s="57"/>
      <c r="X11" s="59">
        <v>0</v>
      </c>
      <c r="Y11" s="59"/>
      <c r="AA11" s="3">
        <v>10</v>
      </c>
      <c r="AE11" s="60"/>
      <c r="AH11" s="58" t="s">
        <v>450</v>
      </c>
      <c r="AI11" s="3">
        <v>2.2</v>
      </c>
      <c r="AM11" s="59">
        <v>12.2</v>
      </c>
      <c r="AN11" s="61">
        <v>48.63</v>
      </c>
    </row>
    <row r="12" s="3" customFormat="1" ht="16.5" customHeight="1" spans="1:41">
      <c r="A12" s="55" t="s">
        <v>451</v>
      </c>
      <c r="B12" s="55">
        <v>225030107002</v>
      </c>
      <c r="C12" s="56" t="s">
        <v>67</v>
      </c>
      <c r="D12" s="3">
        <v>34.96</v>
      </c>
      <c r="O12" s="57"/>
      <c r="X12" s="59">
        <v>0</v>
      </c>
      <c r="Y12" s="59"/>
      <c r="AA12" s="3">
        <v>10</v>
      </c>
      <c r="AB12" s="3" t="s">
        <v>452</v>
      </c>
      <c r="AC12" s="3" t="s">
        <v>453</v>
      </c>
      <c r="AD12" s="3">
        <v>5</v>
      </c>
      <c r="AE12" s="60"/>
      <c r="AH12" s="58"/>
      <c r="AM12" s="59">
        <v>15</v>
      </c>
      <c r="AN12" s="61">
        <v>49.96</v>
      </c>
    </row>
    <row r="13" s="3" customFormat="1" ht="16.5" customHeight="1" spans="1:41">
      <c r="A13" s="62" t="s">
        <v>454</v>
      </c>
      <c r="B13" s="62" t="s">
        <v>455</v>
      </c>
      <c r="C13" s="63" t="s">
        <v>67</v>
      </c>
      <c r="D13" s="3">
        <v>34.8</v>
      </c>
      <c r="X13" s="59">
        <v>0</v>
      </c>
      <c r="Y13" s="59"/>
      <c r="AA13" s="3">
        <v>10</v>
      </c>
      <c r="AE13" s="60"/>
      <c r="AH13" s="58"/>
      <c r="AM13" s="59">
        <v>10</v>
      </c>
      <c r="AN13" s="61">
        <v>44.8</v>
      </c>
    </row>
    <row r="14" s="3" customFormat="1" ht="16.5" customHeight="1" spans="1:41">
      <c r="A14" s="62" t="s">
        <v>456</v>
      </c>
      <c r="B14" s="226" t="s">
        <v>457</v>
      </c>
      <c r="C14" s="63" t="s">
        <v>67</v>
      </c>
      <c r="D14" s="3">
        <v>36.18</v>
      </c>
      <c r="X14" s="59">
        <v>0</v>
      </c>
      <c r="Y14" s="59"/>
      <c r="AA14" s="3">
        <v>10</v>
      </c>
      <c r="AE14" s="60"/>
      <c r="AH14" s="58"/>
      <c r="AM14" s="59">
        <v>10</v>
      </c>
      <c r="AN14" s="61">
        <v>46.18</v>
      </c>
    </row>
    <row r="15" s="3" customFormat="1" ht="16.5" customHeight="1" spans="1:41">
      <c r="A15" s="62" t="s">
        <v>458</v>
      </c>
      <c r="B15" s="226" t="s">
        <v>459</v>
      </c>
      <c r="C15" s="63" t="s">
        <v>67</v>
      </c>
      <c r="D15" s="3">
        <v>35.12</v>
      </c>
      <c r="U15" s="58" t="s">
        <v>460</v>
      </c>
      <c r="W15" s="3">
        <v>1.5</v>
      </c>
      <c r="X15" s="59">
        <v>1.5</v>
      </c>
      <c r="Y15" s="59"/>
      <c r="AA15" s="3">
        <v>10</v>
      </c>
      <c r="AE15" s="60"/>
      <c r="AH15" s="58"/>
      <c r="AM15" s="59">
        <v>10</v>
      </c>
      <c r="AN15" s="61">
        <v>46.62</v>
      </c>
    </row>
    <row r="16" s="3" customFormat="1" ht="16.5" customHeight="1" spans="1:41">
      <c r="A16" s="62" t="s">
        <v>461</v>
      </c>
      <c r="B16" s="226" t="s">
        <v>462</v>
      </c>
      <c r="C16" s="63" t="s">
        <v>67</v>
      </c>
      <c r="D16" s="64">
        <v>36.2</v>
      </c>
      <c r="O16" s="57"/>
      <c r="X16" s="59">
        <v>0</v>
      </c>
      <c r="Y16" s="59"/>
      <c r="AA16" s="3">
        <v>10</v>
      </c>
      <c r="AE16" s="60"/>
      <c r="AH16" s="58"/>
      <c r="AM16" s="59">
        <v>10</v>
      </c>
      <c r="AN16" s="65">
        <v>46.2</v>
      </c>
    </row>
    <row r="17" s="3" customFormat="1" ht="16.5" customHeight="1" spans="1:40">
      <c r="A17" s="62" t="s">
        <v>463</v>
      </c>
      <c r="B17" s="226" t="s">
        <v>464</v>
      </c>
      <c r="C17" s="63" t="s">
        <v>127</v>
      </c>
      <c r="D17" s="3">
        <v>34.24</v>
      </c>
      <c r="O17" s="57"/>
      <c r="X17" s="59">
        <v>0</v>
      </c>
      <c r="Y17" s="59"/>
      <c r="AA17" s="3">
        <v>10</v>
      </c>
      <c r="AE17" s="60"/>
      <c r="AH17" s="58"/>
      <c r="AM17" s="59">
        <v>10</v>
      </c>
      <c r="AN17" s="61">
        <v>44.24</v>
      </c>
    </row>
    <row r="18" s="3" customFormat="1" ht="16.5" customHeight="1" spans="1:40">
      <c r="A18" s="62" t="s">
        <v>465</v>
      </c>
      <c r="B18" s="226" t="s">
        <v>466</v>
      </c>
      <c r="C18" s="63" t="s">
        <v>44</v>
      </c>
      <c r="D18" s="3">
        <v>35.36</v>
      </c>
      <c r="U18" s="3" t="s">
        <v>467</v>
      </c>
      <c r="V18" s="66">
        <v>46181</v>
      </c>
      <c r="W18" s="3">
        <v>0.5</v>
      </c>
      <c r="X18" s="59">
        <v>0.5</v>
      </c>
      <c r="Y18" s="59"/>
      <c r="AA18" s="3">
        <v>10</v>
      </c>
      <c r="AE18" s="60"/>
      <c r="AH18" s="58" t="s">
        <v>468</v>
      </c>
      <c r="AI18" s="3">
        <v>2.3</v>
      </c>
      <c r="AJ18" s="3" t="s">
        <v>469</v>
      </c>
      <c r="AL18" s="3">
        <v>1.4</v>
      </c>
      <c r="AM18" s="59">
        <v>13.7</v>
      </c>
      <c r="AN18" s="61">
        <v>49.56</v>
      </c>
    </row>
    <row r="19" s="3" customFormat="1" ht="16.5" customHeight="1" spans="1:40">
      <c r="A19" s="62" t="s">
        <v>470</v>
      </c>
      <c r="B19" s="226" t="s">
        <v>471</v>
      </c>
      <c r="C19" s="63" t="s">
        <v>44</v>
      </c>
      <c r="D19" s="3">
        <v>36.8</v>
      </c>
      <c r="S19" s="3" t="s">
        <v>472</v>
      </c>
      <c r="T19" s="3">
        <v>1</v>
      </c>
      <c r="U19" s="3" t="s">
        <v>473</v>
      </c>
      <c r="V19" s="66" t="s">
        <v>474</v>
      </c>
      <c r="W19" s="3">
        <v>3</v>
      </c>
      <c r="X19" s="59">
        <v>4</v>
      </c>
      <c r="Y19" s="59"/>
      <c r="AA19" s="3">
        <v>10</v>
      </c>
      <c r="AE19" s="58" t="s">
        <v>475</v>
      </c>
      <c r="AG19" s="3">
        <v>1.5</v>
      </c>
      <c r="AH19" s="58" t="s">
        <v>476</v>
      </c>
      <c r="AI19" s="3">
        <v>3</v>
      </c>
      <c r="AJ19" s="3" t="s">
        <v>477</v>
      </c>
      <c r="AL19" s="3">
        <v>2</v>
      </c>
      <c r="AM19" s="59">
        <v>16.5</v>
      </c>
      <c r="AN19" s="61">
        <v>57.3</v>
      </c>
    </row>
    <row r="20" s="3" customFormat="1" ht="16.5" customHeight="1" spans="1:40">
      <c r="A20" s="62" t="s">
        <v>478</v>
      </c>
      <c r="B20" s="226" t="s">
        <v>479</v>
      </c>
      <c r="C20" s="63" t="s">
        <v>67</v>
      </c>
      <c r="D20" s="3">
        <v>36.36</v>
      </c>
      <c r="O20" s="57"/>
      <c r="X20" s="59">
        <v>0</v>
      </c>
      <c r="Y20" s="59"/>
      <c r="AA20" s="3">
        <v>10</v>
      </c>
      <c r="AE20" s="60"/>
      <c r="AH20" s="58"/>
      <c r="AJ20" s="3" t="s">
        <v>480</v>
      </c>
      <c r="AL20" s="3">
        <v>0.2</v>
      </c>
      <c r="AM20" s="59">
        <v>10.2</v>
      </c>
      <c r="AN20" s="61">
        <v>46.56</v>
      </c>
    </row>
    <row r="21" s="3" customFormat="1" ht="16.5" customHeight="1" spans="1:40">
      <c r="A21" s="62" t="s">
        <v>481</v>
      </c>
      <c r="B21" s="62" t="s">
        <v>482</v>
      </c>
      <c r="C21" s="63" t="s">
        <v>67</v>
      </c>
      <c r="D21" s="3">
        <v>36.23</v>
      </c>
      <c r="O21" s="57"/>
      <c r="X21" s="59">
        <v>0</v>
      </c>
      <c r="Y21" s="59"/>
      <c r="AA21" s="3">
        <v>10</v>
      </c>
      <c r="AE21" s="60"/>
      <c r="AH21" s="58"/>
      <c r="AM21" s="59">
        <v>10</v>
      </c>
      <c r="AN21" s="61">
        <v>46.23</v>
      </c>
    </row>
    <row r="22" s="3" customFormat="1" ht="16.5" customHeight="1" spans="1:40">
      <c r="A22" s="62" t="s">
        <v>483</v>
      </c>
      <c r="B22" s="62" t="s">
        <v>484</v>
      </c>
      <c r="C22" s="63" t="s">
        <v>44</v>
      </c>
      <c r="D22" s="3">
        <v>35.06</v>
      </c>
      <c r="O22" s="57"/>
      <c r="X22" s="59">
        <v>0</v>
      </c>
      <c r="Y22" s="59"/>
      <c r="AA22" s="3">
        <v>10</v>
      </c>
      <c r="AE22" s="60"/>
      <c r="AH22" s="58"/>
      <c r="AM22" s="59">
        <v>10</v>
      </c>
      <c r="AN22" s="61">
        <v>45.06</v>
      </c>
    </row>
    <row r="23" s="3" customFormat="1" ht="16.5" customHeight="1" spans="1:40">
      <c r="A23" s="62" t="s">
        <v>485</v>
      </c>
      <c r="B23" s="62" t="s">
        <v>486</v>
      </c>
      <c r="C23" s="63" t="s">
        <v>67</v>
      </c>
      <c r="D23" s="3">
        <v>35.3</v>
      </c>
      <c r="U23" s="67" t="s">
        <v>487</v>
      </c>
      <c r="W23" s="68">
        <v>2</v>
      </c>
      <c r="X23" s="59">
        <v>2</v>
      </c>
      <c r="Y23" s="59"/>
      <c r="AA23" s="3">
        <v>10</v>
      </c>
      <c r="AB23" s="69"/>
      <c r="AC23" s="69"/>
      <c r="AD23" s="69"/>
      <c r="AH23" s="3" t="s">
        <v>488</v>
      </c>
      <c r="AI23" s="3">
        <v>2.9</v>
      </c>
      <c r="AJ23" s="3" t="s">
        <v>489</v>
      </c>
      <c r="AL23" s="3">
        <v>1</v>
      </c>
      <c r="AM23" s="59">
        <v>13.9</v>
      </c>
      <c r="AN23" s="61">
        <v>51.2</v>
      </c>
    </row>
    <row r="24" s="3" customFormat="1" ht="16.5" customHeight="1" spans="1:40">
      <c r="A24" s="62" t="s">
        <v>490</v>
      </c>
      <c r="B24" s="226" t="s">
        <v>491</v>
      </c>
      <c r="C24" s="63" t="s">
        <v>67</v>
      </c>
      <c r="D24" s="3">
        <v>35.47</v>
      </c>
      <c r="O24" s="57"/>
      <c r="X24" s="59">
        <v>0</v>
      </c>
      <c r="Y24" s="59"/>
      <c r="AA24" s="3">
        <v>10</v>
      </c>
      <c r="AE24" s="60"/>
      <c r="AH24" s="58"/>
      <c r="AM24" s="59">
        <v>10</v>
      </c>
      <c r="AN24" s="61">
        <v>45.47</v>
      </c>
    </row>
    <row r="25" s="3" customFormat="1" ht="16.5" customHeight="1" spans="1:40">
      <c r="A25" s="62" t="s">
        <v>492</v>
      </c>
      <c r="B25" s="226" t="s">
        <v>493</v>
      </c>
      <c r="C25" s="63" t="s">
        <v>57</v>
      </c>
      <c r="D25" s="3">
        <v>35.44</v>
      </c>
      <c r="O25" s="57" t="s">
        <v>494</v>
      </c>
      <c r="P25" s="3">
        <v>2026.8</v>
      </c>
      <c r="Q25" s="3">
        <v>3</v>
      </c>
      <c r="U25" s="58" t="s">
        <v>495</v>
      </c>
      <c r="V25" s="3" t="s">
        <v>496</v>
      </c>
      <c r="W25" s="3">
        <v>1</v>
      </c>
      <c r="X25" s="59">
        <v>8</v>
      </c>
      <c r="Y25" s="59"/>
      <c r="AA25" s="3">
        <v>10</v>
      </c>
      <c r="AE25" s="60"/>
      <c r="AH25" s="58" t="s">
        <v>120</v>
      </c>
      <c r="AI25" s="3">
        <v>2.9</v>
      </c>
      <c r="AJ25" s="3" t="s">
        <v>497</v>
      </c>
      <c r="AL25" s="3">
        <v>1.6</v>
      </c>
      <c r="AM25" s="59">
        <v>14.5</v>
      </c>
      <c r="AN25" s="61">
        <v>57.94</v>
      </c>
    </row>
    <row r="26" s="3" customFormat="1" ht="16.5" customHeight="1" spans="1:40">
      <c r="A26" s="62" t="s">
        <v>498</v>
      </c>
      <c r="B26" s="226" t="s">
        <v>499</v>
      </c>
      <c r="C26" s="63" t="s">
        <v>44</v>
      </c>
      <c r="D26" s="3">
        <v>35.1</v>
      </c>
      <c r="O26" s="57"/>
      <c r="U26" s="3" t="s">
        <v>500</v>
      </c>
      <c r="W26" s="3">
        <v>1</v>
      </c>
      <c r="X26" s="59">
        <v>1</v>
      </c>
      <c r="Y26" s="59"/>
      <c r="AA26" s="3">
        <v>10</v>
      </c>
      <c r="AE26" s="60"/>
      <c r="AH26" s="58"/>
      <c r="AM26" s="59">
        <v>10</v>
      </c>
      <c r="AN26" s="61">
        <v>46.1</v>
      </c>
    </row>
    <row r="27" s="3" customFormat="1" ht="16.5" customHeight="1" spans="1:40">
      <c r="A27" s="62" t="s">
        <v>501</v>
      </c>
      <c r="B27" s="226" t="s">
        <v>502</v>
      </c>
      <c r="C27" s="63" t="s">
        <v>44</v>
      </c>
      <c r="D27" s="3">
        <v>35.96</v>
      </c>
      <c r="O27" s="57"/>
      <c r="U27" s="3" t="s">
        <v>503</v>
      </c>
      <c r="V27" s="3" t="s">
        <v>504</v>
      </c>
      <c r="W27" s="3">
        <v>3</v>
      </c>
      <c r="X27" s="59">
        <v>3</v>
      </c>
      <c r="Y27" s="59"/>
      <c r="AA27" s="3">
        <v>10</v>
      </c>
      <c r="AE27" s="60"/>
      <c r="AH27" s="58" t="s">
        <v>505</v>
      </c>
      <c r="AI27" s="3">
        <v>2.9</v>
      </c>
      <c r="AJ27" s="3" t="s">
        <v>506</v>
      </c>
      <c r="AL27" s="3">
        <v>0.4</v>
      </c>
      <c r="AM27" s="59">
        <v>13.3</v>
      </c>
      <c r="AN27" s="61">
        <v>52.26</v>
      </c>
    </row>
    <row r="28" s="3" customFormat="1" ht="16.5" customHeight="1" spans="1:40">
      <c r="A28" s="62" t="s">
        <v>507</v>
      </c>
      <c r="B28" s="63" t="s">
        <v>508</v>
      </c>
      <c r="C28" s="63" t="s">
        <v>57</v>
      </c>
      <c r="D28" s="3">
        <v>34.99</v>
      </c>
      <c r="O28" s="57"/>
      <c r="X28" s="59">
        <v>0</v>
      </c>
      <c r="Y28" s="59"/>
      <c r="AA28" s="3">
        <v>10</v>
      </c>
      <c r="AE28" s="60"/>
      <c r="AH28" s="58"/>
      <c r="AM28" s="59">
        <v>10</v>
      </c>
      <c r="AN28" s="61">
        <v>44.99</v>
      </c>
    </row>
    <row r="29" s="3" customFormat="1" ht="16.5" customHeight="1" spans="1:40">
      <c r="A29" s="62" t="s">
        <v>509</v>
      </c>
      <c r="B29" s="226" t="s">
        <v>510</v>
      </c>
      <c r="C29" s="63" t="s">
        <v>67</v>
      </c>
      <c r="D29" s="3">
        <v>34.8</v>
      </c>
      <c r="O29" s="57"/>
      <c r="U29" s="3" t="s">
        <v>511</v>
      </c>
      <c r="W29" s="3">
        <v>2</v>
      </c>
      <c r="X29" s="59">
        <v>2</v>
      </c>
      <c r="Y29" s="59"/>
      <c r="AA29" s="3">
        <v>10</v>
      </c>
      <c r="AE29" s="60"/>
      <c r="AH29" s="58" t="s">
        <v>512</v>
      </c>
      <c r="AI29" s="3">
        <v>2.5</v>
      </c>
      <c r="AM29" s="59">
        <v>2.5</v>
      </c>
      <c r="AN29" s="61">
        <v>49.3</v>
      </c>
    </row>
    <row r="30" s="3" customFormat="1" ht="16.5" customHeight="1" spans="1:40">
      <c r="A30" s="62" t="s">
        <v>513</v>
      </c>
      <c r="B30" s="62" t="s">
        <v>514</v>
      </c>
      <c r="C30" s="63" t="s">
        <v>44</v>
      </c>
      <c r="D30" s="3">
        <v>34.46</v>
      </c>
      <c r="O30" s="57"/>
      <c r="X30" s="59">
        <v>0</v>
      </c>
      <c r="Y30" s="59"/>
      <c r="AA30" s="3">
        <v>10</v>
      </c>
      <c r="AE30" s="60"/>
      <c r="AH30" s="58" t="s">
        <v>515</v>
      </c>
      <c r="AI30" s="3">
        <v>2</v>
      </c>
      <c r="AM30" s="59">
        <v>12</v>
      </c>
      <c r="AN30" s="61">
        <v>46.46</v>
      </c>
    </row>
    <row r="31" s="4" customFormat="1" ht="16.5" customHeight="1" spans="1:40">
      <c r="A31" s="62" t="s">
        <v>516</v>
      </c>
      <c r="B31" s="227" t="s">
        <v>517</v>
      </c>
      <c r="C31" s="63" t="s">
        <v>518</v>
      </c>
      <c r="D31" s="71">
        <v>36.1</v>
      </c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2"/>
      <c r="P31" s="71"/>
      <c r="Q31" s="71"/>
      <c r="R31" s="71"/>
      <c r="S31" s="71"/>
      <c r="T31" s="71"/>
      <c r="U31" s="71" t="s">
        <v>519</v>
      </c>
      <c r="V31" s="71" t="s">
        <v>520</v>
      </c>
      <c r="W31" s="71">
        <v>2.5</v>
      </c>
      <c r="X31" s="73">
        <v>2.5</v>
      </c>
      <c r="Y31" s="73"/>
      <c r="Z31" s="71"/>
      <c r="AA31" s="71">
        <v>10</v>
      </c>
      <c r="AB31" s="71"/>
      <c r="AC31" s="71"/>
      <c r="AD31" s="71"/>
      <c r="AE31" s="72"/>
      <c r="AF31" s="71"/>
      <c r="AG31" s="71"/>
      <c r="AH31" s="74" t="s">
        <v>521</v>
      </c>
      <c r="AI31" s="71">
        <v>2.2</v>
      </c>
      <c r="AJ31" s="71"/>
      <c r="AK31" s="71"/>
      <c r="AL31" s="71"/>
      <c r="AM31" s="73">
        <v>12</v>
      </c>
      <c r="AN31" s="75">
        <v>50.8</v>
      </c>
    </row>
    <row r="32" s="3" customFormat="1" ht="16.5" customHeight="1" spans="1:40">
      <c r="A32" s="55" t="s">
        <v>522</v>
      </c>
      <c r="B32" s="228" t="s">
        <v>523</v>
      </c>
      <c r="C32" s="63" t="s">
        <v>57</v>
      </c>
      <c r="D32" s="3">
        <v>36.88</v>
      </c>
      <c r="O32" s="57"/>
      <c r="R32" s="3" t="s">
        <v>524</v>
      </c>
      <c r="S32" s="3" t="s">
        <v>525</v>
      </c>
      <c r="U32" s="3" t="s">
        <v>526</v>
      </c>
      <c r="V32" s="3" t="s">
        <v>527</v>
      </c>
      <c r="W32" s="3">
        <v>4</v>
      </c>
      <c r="X32" s="59">
        <v>4</v>
      </c>
      <c r="Y32" s="59"/>
      <c r="AA32" s="3">
        <v>10</v>
      </c>
      <c r="AE32" s="60"/>
      <c r="AH32" s="58" t="s">
        <v>528</v>
      </c>
      <c r="AI32" s="3">
        <v>3</v>
      </c>
      <c r="AJ32" s="3" t="s">
        <v>489</v>
      </c>
      <c r="AK32" s="3" t="s">
        <v>529</v>
      </c>
      <c r="AL32" s="3">
        <v>1</v>
      </c>
      <c r="AM32" s="59">
        <v>14</v>
      </c>
      <c r="AN32" s="61">
        <v>54.88</v>
      </c>
    </row>
    <row r="33" s="3" customFormat="1" ht="16.5" customHeight="1" spans="1:40">
      <c r="A33" s="55" t="s">
        <v>530</v>
      </c>
      <c r="B33" s="228" t="s">
        <v>531</v>
      </c>
      <c r="C33" s="56" t="s">
        <v>67</v>
      </c>
      <c r="D33" s="3">
        <v>35.13</v>
      </c>
      <c r="O33" s="57"/>
      <c r="R33" s="3" t="s">
        <v>532</v>
      </c>
      <c r="S33" s="6">
        <v>6.18</v>
      </c>
      <c r="T33" s="3">
        <v>0.5</v>
      </c>
      <c r="U33" s="76" t="s">
        <v>533</v>
      </c>
      <c r="V33" s="58" t="s">
        <v>534</v>
      </c>
      <c r="W33" s="3">
        <v>1.5</v>
      </c>
      <c r="X33" s="59">
        <v>2</v>
      </c>
      <c r="Y33" s="59"/>
      <c r="AA33" s="3">
        <v>10</v>
      </c>
      <c r="AE33" s="60"/>
      <c r="AH33" s="58"/>
      <c r="AM33" s="59">
        <v>10</v>
      </c>
      <c r="AN33" s="61">
        <v>47.13</v>
      </c>
    </row>
    <row r="34" s="3" customFormat="1" ht="16.5" customHeight="1" spans="1:40">
      <c r="A34" s="55" t="s">
        <v>535</v>
      </c>
      <c r="B34" s="56" t="s">
        <v>536</v>
      </c>
      <c r="C34" s="56" t="s">
        <v>67</v>
      </c>
      <c r="D34" s="3">
        <v>36</v>
      </c>
      <c r="O34" s="57"/>
      <c r="X34" s="59">
        <v>0</v>
      </c>
      <c r="Y34" s="59"/>
      <c r="AA34" s="3">
        <v>10</v>
      </c>
      <c r="AE34" s="60"/>
      <c r="AH34" s="58"/>
      <c r="AJ34" s="3" t="s">
        <v>537</v>
      </c>
      <c r="AL34" s="3">
        <v>0.2</v>
      </c>
      <c r="AM34" s="59">
        <v>10.2</v>
      </c>
      <c r="AN34" s="61">
        <v>46.2</v>
      </c>
    </row>
    <row r="35" s="3" customFormat="1" ht="16.5" customHeight="1" spans="1:40">
      <c r="A35" s="77"/>
      <c r="B35" s="77"/>
      <c r="C35" s="77"/>
      <c r="P35" s="78"/>
      <c r="X35" s="59"/>
      <c r="Y35" s="59"/>
      <c r="AM35" s="59"/>
      <c r="AN35" s="61"/>
    </row>
    <row r="36" s="3" customFormat="1" ht="16.5" customHeight="1" spans="1:40">
      <c r="A36" s="77"/>
      <c r="B36" s="77"/>
      <c r="C36" s="77"/>
      <c r="X36" s="59"/>
      <c r="Y36" s="59"/>
      <c r="AM36" s="59"/>
      <c r="AN36" s="61"/>
    </row>
    <row r="37" s="3" customFormat="1" ht="16.5" customHeight="1" spans="1:40">
      <c r="A37" s="77"/>
      <c r="B37" s="77"/>
      <c r="C37" s="77"/>
      <c r="X37" s="59"/>
      <c r="Y37" s="59"/>
      <c r="AM37" s="59"/>
      <c r="AN37" s="61"/>
    </row>
    <row r="38" s="3" customFormat="1" ht="16.5" customHeight="1" spans="1:40">
      <c r="A38" s="77"/>
      <c r="B38" s="77"/>
      <c r="C38" s="77"/>
      <c r="X38" s="59"/>
      <c r="Y38" s="59"/>
      <c r="AM38" s="59"/>
      <c r="AN38" s="61"/>
    </row>
    <row r="39" s="5" customFormat="1" ht="16.5" customHeight="1" spans="1:40">
      <c r="A39" s="77"/>
      <c r="B39" s="77"/>
      <c r="C39" s="77"/>
      <c r="X39" s="79"/>
      <c r="AB39" s="3"/>
      <c r="AC39" s="3"/>
      <c r="AD39" s="3"/>
      <c r="AE39" s="3"/>
      <c r="AF39" s="3"/>
      <c r="AG39" s="3"/>
      <c r="AM39" s="79"/>
    </row>
    <row r="40" s="3" customFormat="1" ht="16.5" customHeight="1" spans="1:40">
      <c r="A40" s="77"/>
      <c r="B40" s="77"/>
      <c r="C40" s="77"/>
      <c r="X40" s="59"/>
      <c r="Y40" s="59"/>
      <c r="AB40" s="5"/>
      <c r="AC40" s="5"/>
      <c r="AD40" s="5"/>
      <c r="AE40" s="5"/>
      <c r="AF40" s="5"/>
      <c r="AG40" s="5"/>
      <c r="AM40" s="59"/>
      <c r="AN40" s="61"/>
    </row>
    <row r="41" s="3" customFormat="1" ht="16.5" customHeight="1" spans="1:40">
      <c r="A41" s="77"/>
      <c r="B41" s="77"/>
      <c r="C41" s="77"/>
      <c r="P41" s="78"/>
      <c r="X41" s="59"/>
      <c r="Y41" s="59"/>
      <c r="AM41" s="59"/>
      <c r="AN41" s="61"/>
    </row>
    <row r="42" s="3" customFormat="1" ht="16.5" customHeight="1" spans="1:40">
      <c r="A42" s="77"/>
      <c r="B42" s="77"/>
      <c r="C42" s="77"/>
      <c r="P42" s="78"/>
      <c r="X42" s="59"/>
      <c r="Y42" s="59"/>
      <c r="AB42" s="61"/>
      <c r="AC42" s="61"/>
      <c r="AD42" s="61"/>
      <c r="AM42" s="59"/>
      <c r="AN42" s="61"/>
    </row>
    <row r="43" s="3" customFormat="1" ht="16.5" customHeight="1" spans="1:40">
      <c r="A43" s="77"/>
      <c r="B43" s="77"/>
      <c r="C43" s="77"/>
      <c r="P43" s="78"/>
      <c r="X43" s="59"/>
      <c r="Y43" s="59"/>
      <c r="AM43" s="59"/>
      <c r="AN43" s="61"/>
    </row>
    <row r="44" s="3" customFormat="1" ht="16.5" customHeight="1" spans="1:40">
      <c r="A44" s="77"/>
      <c r="B44" s="77"/>
      <c r="C44" s="77"/>
      <c r="X44" s="59"/>
      <c r="Y44" s="59"/>
      <c r="AB44" s="5"/>
      <c r="AC44" s="5"/>
      <c r="AD44" s="5"/>
      <c r="AM44" s="59"/>
      <c r="AN44" s="61"/>
    </row>
    <row r="45" s="3" customFormat="1" ht="16.5" customHeight="1" spans="1:40">
      <c r="A45" s="77"/>
      <c r="B45" s="77"/>
      <c r="C45" s="77"/>
      <c r="X45" s="59"/>
      <c r="Y45" s="59"/>
      <c r="AM45" s="59"/>
      <c r="AN45" s="61"/>
    </row>
    <row r="46" s="3" customFormat="1" ht="16.5" customHeight="1" spans="1:40">
      <c r="A46" s="77"/>
      <c r="B46" s="77"/>
      <c r="C46" s="77"/>
      <c r="X46" s="59"/>
      <c r="Y46" s="59"/>
      <c r="AM46" s="59"/>
      <c r="AN46" s="61"/>
    </row>
    <row r="47" s="3" customFormat="1" ht="16.5" customHeight="1" spans="1:40">
      <c r="A47" s="77"/>
      <c r="B47" s="77"/>
      <c r="C47" s="77"/>
      <c r="X47" s="59"/>
      <c r="Y47" s="59"/>
      <c r="AM47" s="59"/>
      <c r="AN47" s="61"/>
    </row>
    <row r="48" s="3" customFormat="1" ht="16.5" customHeight="1" spans="1:40">
      <c r="A48" s="77"/>
      <c r="B48" s="77"/>
      <c r="C48" s="77"/>
      <c r="X48" s="59"/>
      <c r="Y48" s="59"/>
      <c r="AM48" s="59"/>
      <c r="AN48" s="61"/>
    </row>
    <row r="49" s="3" customFormat="1" ht="16.5" customHeight="1" spans="1:40">
      <c r="A49" s="77"/>
      <c r="B49" s="77"/>
      <c r="C49" s="77"/>
      <c r="X49" s="59"/>
      <c r="Y49" s="59"/>
      <c r="AM49" s="59"/>
      <c r="AN49" s="61"/>
    </row>
    <row r="50" s="3" customFormat="1" ht="16.5" customHeight="1" spans="1:40">
      <c r="A50" s="77"/>
      <c r="B50" s="77"/>
      <c r="C50" s="77"/>
      <c r="X50" s="59"/>
      <c r="Y50" s="59"/>
      <c r="AM50" s="59"/>
      <c r="AN50" s="61"/>
    </row>
    <row r="51" s="3" customFormat="1" ht="16.5" customHeight="1" spans="1:40">
      <c r="A51" s="77"/>
      <c r="B51" s="77"/>
      <c r="C51" s="77"/>
      <c r="X51" s="59"/>
      <c r="Y51" s="59"/>
      <c r="AM51" s="59"/>
      <c r="AN51" s="61"/>
    </row>
    <row r="52" s="3" customFormat="1" ht="16.5" customHeight="1" spans="1:40">
      <c r="A52" s="77"/>
      <c r="B52" s="77"/>
      <c r="C52" s="77"/>
      <c r="X52" s="59"/>
      <c r="Y52" s="59"/>
      <c r="AM52" s="59"/>
      <c r="AN52" s="61"/>
    </row>
    <row r="53" s="3" customFormat="1" ht="16.5" customHeight="1" spans="1:40">
      <c r="A53" s="77"/>
      <c r="B53" s="77"/>
      <c r="C53" s="77"/>
      <c r="X53" s="59"/>
      <c r="Y53" s="59"/>
      <c r="AM53" s="59"/>
      <c r="AN53" s="61"/>
    </row>
    <row r="54" s="3" customFormat="1" ht="16.5" customHeight="1" spans="1:40">
      <c r="A54" s="77"/>
      <c r="B54" s="77"/>
      <c r="C54" s="77"/>
      <c r="X54" s="59"/>
      <c r="Y54" s="59"/>
      <c r="AM54" s="59"/>
      <c r="AN54" s="61"/>
    </row>
    <row r="55" s="3" customFormat="1" ht="16.5" customHeight="1" spans="1:40">
      <c r="A55" s="77"/>
      <c r="B55" s="77"/>
      <c r="C55" s="77"/>
      <c r="X55" s="59"/>
      <c r="Y55" s="59"/>
      <c r="AM55" s="59"/>
      <c r="AN55" s="61"/>
    </row>
    <row r="56" s="3" customFormat="1" ht="16.5" customHeight="1" spans="1:40">
      <c r="A56" s="77"/>
      <c r="B56" s="77"/>
      <c r="C56" s="77"/>
      <c r="X56" s="59"/>
      <c r="Y56" s="59"/>
      <c r="AM56" s="59"/>
      <c r="AN56" s="61"/>
    </row>
    <row r="57" s="3" customFormat="1" ht="16.5" customHeight="1" spans="1:40">
      <c r="A57" s="77"/>
      <c r="B57" s="77"/>
      <c r="C57" s="77"/>
      <c r="X57" s="59"/>
      <c r="Y57" s="59"/>
      <c r="AM57" s="59"/>
      <c r="AN57" s="61"/>
    </row>
    <row r="58" s="3" customFormat="1" ht="16.5" customHeight="1" spans="1:40">
      <c r="A58" s="77"/>
      <c r="B58" s="77"/>
      <c r="C58" s="77"/>
      <c r="X58" s="59"/>
      <c r="Y58" s="59"/>
      <c r="AM58" s="59"/>
      <c r="AN58" s="61"/>
    </row>
    <row r="59" s="3" customFormat="1" ht="16.5" customHeight="1" spans="1:40">
      <c r="A59" s="77"/>
      <c r="B59" s="77"/>
      <c r="C59" s="77"/>
      <c r="X59" s="59"/>
      <c r="Y59" s="59"/>
      <c r="AM59" s="59"/>
      <c r="AN59" s="61"/>
    </row>
    <row r="60" s="3" customFormat="1" ht="16.5" customHeight="1" spans="1:40">
      <c r="A60" s="77"/>
      <c r="B60" s="77"/>
      <c r="C60" s="77"/>
      <c r="X60" s="59"/>
      <c r="Y60" s="59"/>
      <c r="AM60" s="59"/>
      <c r="AN60" s="61"/>
    </row>
    <row r="61" s="3" customFormat="1" ht="16.5" customHeight="1" spans="1:40">
      <c r="A61" s="77"/>
      <c r="B61" s="77"/>
      <c r="C61" s="77"/>
      <c r="X61" s="59"/>
      <c r="Y61" s="59"/>
      <c r="AM61" s="59"/>
      <c r="AN61" s="61"/>
    </row>
    <row r="62" s="3" customFormat="1" ht="16.5" customHeight="1" spans="1:40">
      <c r="A62" s="77"/>
      <c r="B62" s="77"/>
      <c r="C62" s="77"/>
      <c r="X62" s="59"/>
      <c r="Y62" s="59"/>
      <c r="AM62" s="59"/>
      <c r="AN62" s="61"/>
    </row>
    <row r="63" s="3" customFormat="1" ht="16.5" customHeight="1" spans="1:40">
      <c r="A63" s="80"/>
      <c r="B63" s="80"/>
      <c r="C63" s="80"/>
      <c r="X63" s="59"/>
      <c r="Y63" s="59"/>
      <c r="AM63" s="59"/>
      <c r="AN63" s="61"/>
    </row>
    <row r="64" s="3" customFormat="1" ht="16.5" customHeight="1" spans="1:40">
      <c r="A64" s="77"/>
      <c r="B64" s="77"/>
      <c r="C64" s="77"/>
      <c r="X64" s="59"/>
      <c r="Y64" s="59"/>
      <c r="AM64" s="59"/>
      <c r="AN64" s="61"/>
    </row>
    <row r="65" s="3" customFormat="1" ht="16.5" customHeight="1" spans="1:40">
      <c r="A65" s="77"/>
      <c r="B65" s="77"/>
      <c r="C65" s="77"/>
      <c r="X65" s="59"/>
      <c r="Y65" s="59"/>
      <c r="AM65" s="59"/>
      <c r="AN65" s="61"/>
    </row>
    <row r="66" s="3" customFormat="1" ht="16.5" customHeight="1" spans="1:40">
      <c r="A66" s="77"/>
      <c r="B66" s="77"/>
      <c r="C66" s="77"/>
      <c r="X66" s="59"/>
      <c r="Y66" s="59"/>
      <c r="AM66" s="59"/>
      <c r="AN66" s="61"/>
    </row>
    <row r="67" s="3" customFormat="1" ht="16.5" customHeight="1" spans="1:40">
      <c r="A67" s="77"/>
      <c r="B67" s="77"/>
      <c r="C67" s="77"/>
      <c r="X67" s="59"/>
      <c r="Y67" s="59"/>
      <c r="AM67" s="59"/>
      <c r="AN67" s="61"/>
    </row>
    <row r="68" s="3" customFormat="1" ht="16.5" customHeight="1" spans="1:40">
      <c r="A68" s="77"/>
      <c r="B68" s="77"/>
      <c r="C68" s="77"/>
      <c r="X68" s="59"/>
      <c r="Y68" s="59"/>
      <c r="AM68" s="59"/>
      <c r="AN68" s="61"/>
    </row>
    <row r="69" s="3" customFormat="1" ht="16.5" customHeight="1" spans="1:40">
      <c r="A69" s="77"/>
      <c r="B69" s="77"/>
      <c r="C69" s="77"/>
      <c r="X69" s="59"/>
      <c r="Y69" s="59"/>
      <c r="AM69" s="59"/>
      <c r="AN69" s="61"/>
    </row>
    <row r="70" s="3" customFormat="1" ht="16.5" customHeight="1" spans="1:40">
      <c r="A70" s="77"/>
      <c r="B70" s="77"/>
      <c r="C70" s="77"/>
      <c r="X70" s="59"/>
      <c r="Y70" s="59"/>
      <c r="AM70" s="59"/>
      <c r="AN70" s="61"/>
    </row>
    <row r="71" s="3" customFormat="1" ht="16.5" customHeight="1" spans="1:40">
      <c r="A71" s="77"/>
      <c r="B71" s="77"/>
      <c r="C71" s="77"/>
      <c r="X71" s="59"/>
      <c r="Y71" s="59"/>
      <c r="AM71" s="59"/>
      <c r="AN71" s="61"/>
    </row>
    <row r="72" s="3" customFormat="1" ht="16.5" customHeight="1" spans="1:40">
      <c r="A72" s="77"/>
      <c r="B72" s="77"/>
      <c r="C72" s="77"/>
      <c r="X72" s="59"/>
      <c r="Y72" s="59"/>
      <c r="AM72" s="59"/>
      <c r="AN72" s="61"/>
    </row>
    <row r="73" s="3" customFormat="1" ht="16.5" customHeight="1" spans="1:40">
      <c r="A73" s="77"/>
      <c r="B73" s="77"/>
      <c r="C73" s="77"/>
      <c r="X73" s="59"/>
      <c r="Y73" s="59"/>
      <c r="AM73" s="59"/>
      <c r="AN73" s="61"/>
    </row>
    <row r="74" s="3" customFormat="1" ht="16.5" customHeight="1" spans="1:40">
      <c r="A74" s="77"/>
      <c r="B74" s="77"/>
      <c r="C74" s="77"/>
      <c r="X74" s="59"/>
      <c r="Y74" s="59"/>
      <c r="AM74" s="59"/>
      <c r="AN74" s="61"/>
    </row>
    <row r="75" s="3" customFormat="1" ht="16.5" customHeight="1" spans="1:40">
      <c r="A75" s="77"/>
      <c r="B75" s="77"/>
      <c r="C75" s="77"/>
      <c r="X75" s="59"/>
      <c r="Y75" s="59"/>
      <c r="AM75" s="59"/>
      <c r="AN75" s="61"/>
    </row>
    <row r="76" s="3" customFormat="1" ht="16.5" customHeight="1" spans="1:40">
      <c r="A76" s="77"/>
      <c r="B76" s="77"/>
      <c r="C76" s="77"/>
      <c r="X76" s="59"/>
      <c r="Y76" s="59"/>
      <c r="AM76" s="59"/>
      <c r="AN76" s="61"/>
    </row>
    <row r="77" s="3" customFormat="1" ht="16.5" customHeight="1" spans="1:40">
      <c r="A77" s="77"/>
      <c r="B77" s="77"/>
      <c r="C77" s="77"/>
      <c r="X77" s="59"/>
      <c r="Y77" s="59"/>
      <c r="AM77" s="59"/>
      <c r="AN77" s="61"/>
    </row>
    <row r="78" s="3" customFormat="1" ht="16.5" customHeight="1" spans="1:40">
      <c r="A78" s="77"/>
      <c r="B78" s="77"/>
      <c r="C78" s="77"/>
      <c r="X78" s="59"/>
      <c r="Y78" s="59"/>
      <c r="AM78" s="59"/>
      <c r="AN78" s="61"/>
    </row>
    <row r="79" s="3" customFormat="1" ht="16.5" customHeight="1" spans="1:40">
      <c r="A79" s="77"/>
      <c r="B79" s="77"/>
      <c r="C79" s="77"/>
      <c r="X79" s="59"/>
      <c r="Y79" s="59"/>
      <c r="AM79" s="59"/>
      <c r="AN79" s="61"/>
    </row>
    <row r="80" s="3" customFormat="1" ht="16.5" customHeight="1" spans="1:40">
      <c r="A80" s="77"/>
      <c r="B80" s="77"/>
      <c r="C80" s="77"/>
      <c r="X80" s="59"/>
      <c r="Y80" s="59"/>
      <c r="AM80" s="59"/>
      <c r="AN80" s="61"/>
    </row>
    <row r="81" s="3" customFormat="1" ht="16.5" customHeight="1" spans="1:40">
      <c r="A81" s="77"/>
      <c r="B81" s="77"/>
      <c r="C81" s="77"/>
      <c r="X81" s="59"/>
      <c r="Y81" s="59"/>
      <c r="AM81" s="59"/>
      <c r="AN81" s="61"/>
    </row>
    <row r="82" s="3" customFormat="1" ht="16.5" customHeight="1" spans="1:40">
      <c r="A82" s="77"/>
      <c r="B82" s="77"/>
      <c r="C82" s="77"/>
      <c r="X82" s="59"/>
      <c r="Y82" s="59"/>
      <c r="AM82" s="59"/>
      <c r="AN82" s="61"/>
    </row>
    <row r="83" s="3" customFormat="1" ht="16.5" customHeight="1" spans="1:40">
      <c r="A83" s="77"/>
      <c r="B83" s="77"/>
      <c r="C83" s="77"/>
      <c r="X83" s="59"/>
      <c r="Y83" s="59"/>
      <c r="AM83" s="59"/>
      <c r="AN83" s="61"/>
    </row>
    <row r="84" s="3" customFormat="1" ht="16.5" customHeight="1" spans="1:40">
      <c r="A84" s="77"/>
      <c r="B84" s="77"/>
      <c r="C84" s="77"/>
      <c r="X84" s="59"/>
      <c r="Y84" s="59"/>
      <c r="AM84" s="59"/>
      <c r="AN84" s="61"/>
    </row>
    <row r="85" s="3" customFormat="1" ht="16.5" customHeight="1" spans="1:40">
      <c r="A85" s="77"/>
      <c r="B85" s="77"/>
      <c r="C85" s="77"/>
      <c r="X85" s="59"/>
      <c r="Y85" s="59"/>
      <c r="AM85" s="59"/>
      <c r="AN85" s="61"/>
    </row>
    <row r="86" s="3" customFormat="1" ht="16.5" customHeight="1" spans="1:40">
      <c r="A86" s="77"/>
      <c r="B86" s="77"/>
      <c r="C86" s="77"/>
      <c r="X86" s="59"/>
      <c r="Y86" s="59"/>
      <c r="AM86" s="59"/>
      <c r="AN86" s="61"/>
    </row>
    <row r="87" s="3" customFormat="1" ht="16.5" customHeight="1" spans="1:40">
      <c r="A87" s="77"/>
      <c r="B87" s="77"/>
      <c r="C87" s="77"/>
      <c r="X87" s="59"/>
      <c r="Y87" s="59"/>
      <c r="AM87" s="59"/>
      <c r="AN87" s="61"/>
    </row>
    <row r="88" s="3" customFormat="1" ht="16.5" customHeight="1" spans="1:40">
      <c r="A88" s="77"/>
      <c r="B88" s="77"/>
      <c r="C88" s="77"/>
      <c r="X88" s="59"/>
      <c r="Y88" s="59"/>
      <c r="AM88" s="59"/>
      <c r="AN88" s="61"/>
    </row>
    <row r="89" s="3" customFormat="1" ht="16.5" customHeight="1" spans="1:40">
      <c r="A89" s="77"/>
      <c r="B89" s="77"/>
      <c r="C89" s="77"/>
      <c r="X89" s="59"/>
      <c r="Y89" s="59"/>
      <c r="AM89" s="59"/>
      <c r="AN89" s="61"/>
    </row>
    <row r="90" s="3" customFormat="1" ht="16.5" customHeight="1" spans="1:40">
      <c r="A90" s="77"/>
      <c r="B90" s="77"/>
      <c r="C90" s="77"/>
      <c r="X90" s="59"/>
      <c r="Y90" s="59"/>
      <c r="AM90" s="59"/>
      <c r="AN90" s="61"/>
    </row>
    <row r="91" s="3" customFormat="1" ht="16.5" customHeight="1" spans="1:40">
      <c r="A91" s="77"/>
      <c r="B91" s="77"/>
      <c r="C91" s="77"/>
      <c r="X91" s="59"/>
      <c r="Y91" s="59"/>
      <c r="AM91" s="59"/>
      <c r="AN91" s="61"/>
    </row>
    <row r="92" s="3" customFormat="1" ht="16.5" customHeight="1" spans="1:40">
      <c r="A92" s="77"/>
      <c r="B92" s="77"/>
      <c r="C92" s="77"/>
      <c r="X92" s="59"/>
      <c r="Y92" s="59"/>
      <c r="AM92" s="59"/>
      <c r="AN92" s="61"/>
    </row>
    <row r="93" s="3" customFormat="1" ht="16.5" customHeight="1" spans="1:40">
      <c r="A93" s="77"/>
      <c r="B93" s="77"/>
      <c r="C93" s="77"/>
      <c r="X93" s="59"/>
      <c r="Y93" s="59"/>
      <c r="AM93" s="59"/>
      <c r="AN93" s="61"/>
    </row>
    <row r="94" s="3" customFormat="1" ht="16.5" customHeight="1" spans="1:40">
      <c r="A94" s="77"/>
      <c r="B94" s="77"/>
      <c r="C94" s="77"/>
      <c r="X94" s="59"/>
      <c r="Y94" s="59"/>
      <c r="AM94" s="59"/>
      <c r="AN94" s="61"/>
    </row>
    <row r="95" s="3" customFormat="1" ht="16.5" customHeight="1" spans="1:40">
      <c r="A95" s="77"/>
      <c r="B95" s="77"/>
      <c r="C95" s="77"/>
      <c r="X95" s="59"/>
      <c r="Y95" s="59"/>
      <c r="AM95" s="59"/>
      <c r="AN95" s="61"/>
    </row>
    <row r="96" s="3" customFormat="1" ht="16.5" customHeight="1" spans="1:40">
      <c r="A96" s="77"/>
      <c r="B96" s="77"/>
      <c r="C96" s="77"/>
      <c r="X96" s="59"/>
      <c r="Y96" s="59"/>
      <c r="AM96" s="59"/>
      <c r="AN96" s="61"/>
    </row>
    <row r="97" s="3" customFormat="1" ht="16.5" customHeight="1" spans="1:40">
      <c r="A97" s="77"/>
      <c r="B97" s="77"/>
      <c r="C97" s="77"/>
      <c r="X97" s="59"/>
      <c r="Y97" s="59"/>
      <c r="AM97" s="59"/>
      <c r="AN97" s="61"/>
    </row>
    <row r="98" s="3" customFormat="1" ht="16.5" customHeight="1" spans="1:40">
      <c r="A98" s="77"/>
      <c r="B98" s="77"/>
      <c r="C98" s="77"/>
      <c r="X98" s="59"/>
      <c r="Y98" s="59"/>
      <c r="AM98" s="59"/>
      <c r="AN98" s="61"/>
    </row>
    <row r="99" s="3" customFormat="1" ht="16.5" customHeight="1" spans="1:40">
      <c r="A99" s="77"/>
      <c r="B99" s="77"/>
      <c r="C99" s="77"/>
      <c r="X99" s="59"/>
      <c r="Y99" s="59"/>
      <c r="AM99" s="59"/>
      <c r="AN99" s="61"/>
    </row>
    <row r="100" s="3" customFormat="1" ht="16.5" customHeight="1" spans="1:40">
      <c r="A100" s="77"/>
      <c r="B100" s="77"/>
      <c r="C100" s="77"/>
      <c r="X100" s="59"/>
      <c r="Y100" s="59"/>
      <c r="AM100" s="59"/>
      <c r="AN100" s="61"/>
    </row>
    <row r="101" s="3" customFormat="1" ht="16.5" customHeight="1" spans="1:40">
      <c r="A101" s="77"/>
      <c r="B101" s="77"/>
      <c r="C101" s="77"/>
      <c r="X101" s="59"/>
      <c r="Y101" s="59"/>
      <c r="AM101" s="59"/>
      <c r="AN101" s="61"/>
    </row>
    <row r="102" s="3" customFormat="1" ht="16.5" customHeight="1" spans="1:40">
      <c r="A102" s="77"/>
      <c r="B102" s="77"/>
      <c r="C102" s="77"/>
      <c r="X102" s="59"/>
      <c r="Y102" s="59"/>
      <c r="AM102" s="59"/>
      <c r="AN102" s="61"/>
    </row>
    <row r="103" s="3" customFormat="1" ht="16.5" customHeight="1" spans="1:40">
      <c r="A103" s="77"/>
      <c r="B103" s="77"/>
      <c r="C103" s="77"/>
      <c r="X103" s="59"/>
      <c r="Y103" s="59"/>
      <c r="AM103" s="59"/>
      <c r="AN103" s="61"/>
    </row>
    <row r="104" s="3" customFormat="1" ht="16.5" customHeight="1" spans="1:40">
      <c r="A104" s="77"/>
      <c r="B104" s="77"/>
      <c r="C104" s="77"/>
      <c r="X104" s="59"/>
      <c r="Y104" s="59"/>
      <c r="AM104" s="59"/>
      <c r="AN104" s="61"/>
    </row>
    <row r="105" s="3" customFormat="1" ht="16.5" customHeight="1" spans="1:40">
      <c r="C105" s="81"/>
      <c r="X105" s="59"/>
      <c r="Y105" s="59"/>
      <c r="AM105" s="59"/>
      <c r="AN105" s="61"/>
    </row>
    <row r="106" s="3" customFormat="1" ht="12.75" spans="1:40">
      <c r="C106" s="81"/>
      <c r="X106" s="59"/>
      <c r="Y106" s="59"/>
      <c r="AM106" s="59"/>
      <c r="AN106" s="61"/>
    </row>
    <row r="107" s="3" customFormat="1" ht="12.75" spans="1:40">
      <c r="C107" s="81"/>
      <c r="X107" s="59"/>
      <c r="Y107" s="59"/>
      <c r="AM107" s="59"/>
      <c r="AN107" s="61"/>
    </row>
    <row r="108" s="3" customFormat="1" ht="12.75" spans="1:40">
      <c r="C108" s="81"/>
      <c r="X108" s="59"/>
      <c r="Y108" s="59"/>
      <c r="AM108" s="59"/>
      <c r="AN108" s="61"/>
    </row>
    <row r="109" s="3" customFormat="1" ht="12.75" spans="1:40">
      <c r="C109" s="81"/>
      <c r="X109" s="59"/>
      <c r="Y109" s="59"/>
      <c r="AM109" s="59"/>
      <c r="AN109" s="61"/>
    </row>
    <row r="110" s="3" customFormat="1" ht="12.75" spans="1:40">
      <c r="C110" s="81"/>
      <c r="X110" s="59"/>
      <c r="Y110" s="59"/>
      <c r="AM110" s="59"/>
      <c r="AN110" s="61"/>
    </row>
    <row r="111" s="3" customFormat="1" ht="12.75" spans="1:40">
      <c r="C111" s="81"/>
      <c r="X111" s="59"/>
      <c r="Y111" s="59"/>
      <c r="AM111" s="59"/>
      <c r="AN111" s="61"/>
    </row>
    <row r="112" s="3" customFormat="1" ht="12.75" spans="1:40">
      <c r="C112" s="81"/>
      <c r="X112" s="59"/>
      <c r="Y112" s="59"/>
      <c r="AM112" s="59"/>
      <c r="AN112" s="61"/>
    </row>
    <row r="113" s="3" customFormat="1" ht="12.75" spans="3:40">
      <c r="C113" s="81"/>
      <c r="X113" s="59"/>
      <c r="Y113" s="59"/>
      <c r="AM113" s="59"/>
      <c r="AN113" s="61"/>
    </row>
    <row r="114" s="3" customFormat="1" ht="12.75" spans="3:40">
      <c r="C114" s="81"/>
      <c r="X114" s="59"/>
      <c r="Y114" s="59"/>
      <c r="AM114" s="59"/>
      <c r="AN114" s="61"/>
    </row>
    <row r="115" s="3" customFormat="1" ht="12.75" spans="3:40">
      <c r="C115" s="81"/>
      <c r="X115" s="59"/>
      <c r="Y115" s="59"/>
      <c r="AM115" s="59"/>
      <c r="AN115" s="61"/>
    </row>
    <row r="116" s="3" customFormat="1" ht="12.75" spans="3:40">
      <c r="C116" s="81"/>
      <c r="X116" s="59"/>
      <c r="Y116" s="59"/>
      <c r="AM116" s="59"/>
      <c r="AN116" s="61"/>
    </row>
    <row r="117" s="3" customFormat="1" ht="12.75" spans="3:40">
      <c r="C117" s="81"/>
      <c r="X117" s="59"/>
      <c r="Y117" s="59"/>
      <c r="AM117" s="59"/>
      <c r="AN117" s="61"/>
    </row>
    <row r="118" s="3" customFormat="1" ht="12.75" spans="3:40">
      <c r="C118" s="81"/>
      <c r="X118" s="59"/>
      <c r="Y118" s="59"/>
      <c r="AM118" s="59"/>
      <c r="AN118" s="61"/>
    </row>
    <row r="119" s="3" customFormat="1" ht="12.75" spans="3:40">
      <c r="C119" s="81"/>
      <c r="X119" s="59"/>
      <c r="Y119" s="59"/>
      <c r="AM119" s="59"/>
      <c r="AN119" s="61"/>
    </row>
    <row r="120" s="3" customFormat="1" ht="12.75" spans="3:40">
      <c r="C120" s="81"/>
      <c r="X120" s="59"/>
      <c r="Y120" s="59"/>
      <c r="AM120" s="59"/>
      <c r="AN120" s="61"/>
    </row>
    <row r="121" s="3" customFormat="1" ht="12.75" spans="3:40">
      <c r="C121" s="81"/>
      <c r="X121" s="59"/>
      <c r="Y121" s="59"/>
      <c r="AM121" s="59"/>
      <c r="AN121" s="61"/>
    </row>
    <row r="122" s="3" customFormat="1" ht="12.75" spans="3:40">
      <c r="C122" s="81"/>
      <c r="X122" s="59"/>
      <c r="Y122" s="59"/>
      <c r="AM122" s="59"/>
      <c r="AN122" s="61"/>
    </row>
    <row r="123" s="3" customFormat="1" ht="12.75" spans="3:40">
      <c r="C123" s="81"/>
      <c r="X123" s="59"/>
      <c r="Y123" s="59"/>
      <c r="AM123" s="59"/>
      <c r="AN123" s="61"/>
    </row>
    <row r="124" s="3" customFormat="1" ht="12.75" spans="3:40">
      <c r="C124" s="81"/>
      <c r="X124" s="59"/>
      <c r="Y124" s="59"/>
      <c r="AM124" s="59"/>
      <c r="AN124" s="61"/>
    </row>
    <row r="125" s="3" customFormat="1" ht="12.75" spans="3:40">
      <c r="C125" s="81"/>
      <c r="X125" s="59"/>
      <c r="Y125" s="59"/>
      <c r="AM125" s="59"/>
      <c r="AN125" s="61"/>
    </row>
    <row r="126" s="3" customFormat="1" ht="12.75" spans="3:40">
      <c r="C126" s="81"/>
      <c r="X126" s="59"/>
      <c r="Y126" s="59"/>
      <c r="AM126" s="59"/>
      <c r="AN126" s="61"/>
    </row>
    <row r="127" s="3" customFormat="1" ht="12.75" spans="3:40">
      <c r="C127" s="81"/>
      <c r="X127" s="59"/>
      <c r="Y127" s="59"/>
      <c r="AM127" s="59"/>
      <c r="AN127" s="61"/>
    </row>
    <row r="128" s="3" customFormat="1" ht="12.75" spans="3:40">
      <c r="C128" s="81"/>
      <c r="X128" s="59"/>
      <c r="Y128" s="59"/>
      <c r="AM128" s="59"/>
      <c r="AN128" s="61"/>
    </row>
    <row r="129" s="3" customFormat="1" ht="12.75" spans="3:40">
      <c r="C129" s="81"/>
      <c r="X129" s="59"/>
      <c r="Y129" s="59"/>
      <c r="AM129" s="59"/>
      <c r="AN129" s="61"/>
    </row>
    <row r="130" s="3" customFormat="1" ht="12.75" spans="3:40">
      <c r="C130" s="81"/>
      <c r="X130" s="59"/>
      <c r="Y130" s="59"/>
      <c r="AM130" s="59"/>
      <c r="AN130" s="61"/>
    </row>
    <row r="131" s="3" customFormat="1" ht="12.75" spans="3:40">
      <c r="C131" s="81"/>
      <c r="X131" s="59"/>
      <c r="Y131" s="59"/>
      <c r="AM131" s="59"/>
      <c r="AN131" s="61"/>
    </row>
    <row r="132" s="3" customFormat="1" ht="12.75" spans="3:40">
      <c r="C132" s="81"/>
      <c r="X132" s="59"/>
      <c r="Y132" s="59"/>
      <c r="AM132" s="59"/>
      <c r="AN132" s="61"/>
    </row>
    <row r="133" s="3" customFormat="1" ht="12.75" spans="3:40">
      <c r="C133" s="81"/>
      <c r="X133" s="59"/>
      <c r="Y133" s="59"/>
      <c r="AM133" s="59"/>
      <c r="AN133" s="61"/>
    </row>
    <row r="134" s="3" customFormat="1" ht="12.75" spans="3:40">
      <c r="C134" s="81"/>
      <c r="X134" s="59"/>
      <c r="Y134" s="59"/>
      <c r="AM134" s="59"/>
      <c r="AN134" s="61"/>
    </row>
    <row r="135" s="3" customFormat="1" ht="12.75" spans="3:40">
      <c r="C135" s="81"/>
      <c r="X135" s="59"/>
      <c r="Y135" s="59"/>
      <c r="AM135" s="59"/>
      <c r="AN135" s="61"/>
    </row>
    <row r="136" s="3" customFormat="1" ht="12.75" spans="3:40">
      <c r="C136" s="81"/>
      <c r="X136" s="59"/>
      <c r="Y136" s="59"/>
      <c r="AM136" s="59"/>
      <c r="AN136" s="61"/>
    </row>
    <row r="137" s="3" customFormat="1" ht="12.75" spans="3:40">
      <c r="C137" s="81"/>
      <c r="X137" s="59"/>
      <c r="Y137" s="59"/>
      <c r="AM137" s="59"/>
      <c r="AN137" s="61"/>
    </row>
    <row r="138" s="3" customFormat="1" ht="12.75" spans="3:40">
      <c r="C138" s="81"/>
      <c r="X138" s="59"/>
      <c r="Y138" s="59"/>
      <c r="AM138" s="59"/>
      <c r="AN138" s="61"/>
    </row>
    <row r="139" s="3" customFormat="1" ht="12.75" spans="3:40">
      <c r="C139" s="81"/>
      <c r="X139" s="59"/>
      <c r="Y139" s="59"/>
      <c r="AM139" s="59"/>
      <c r="AN139" s="61"/>
    </row>
    <row r="140" s="3" customFormat="1" ht="12.75" spans="3:40">
      <c r="C140" s="81"/>
      <c r="X140" s="59"/>
      <c r="Y140" s="59"/>
      <c r="AM140" s="59"/>
      <c r="AN140" s="61"/>
    </row>
    <row r="141" s="3" customFormat="1" ht="12.75" spans="3:40">
      <c r="C141" s="81"/>
      <c r="X141" s="59"/>
      <c r="Y141" s="59"/>
      <c r="AM141" s="59"/>
      <c r="AN141" s="61"/>
    </row>
    <row r="142" s="3" customFormat="1" ht="12.75" spans="3:40">
      <c r="C142" s="81"/>
      <c r="X142" s="59"/>
      <c r="Y142" s="59"/>
      <c r="AM142" s="59"/>
      <c r="AN142" s="61"/>
    </row>
    <row r="143" s="3" customFormat="1" ht="12.75" spans="3:40">
      <c r="C143" s="81"/>
      <c r="X143" s="59"/>
      <c r="Y143" s="59"/>
      <c r="AM143" s="59"/>
      <c r="AN143" s="61"/>
    </row>
    <row r="144" s="3" customFormat="1" ht="12.75" spans="3:40">
      <c r="C144" s="81"/>
      <c r="X144" s="59"/>
      <c r="Y144" s="59"/>
      <c r="AM144" s="59"/>
      <c r="AN144" s="61"/>
    </row>
    <row r="145" s="3" customFormat="1" ht="12.75" spans="3:40">
      <c r="C145" s="81"/>
      <c r="X145" s="59"/>
      <c r="Y145" s="59"/>
      <c r="AM145" s="59"/>
      <c r="AN145" s="61"/>
    </row>
    <row r="146" s="3" customFormat="1" ht="12.75" spans="3:40">
      <c r="C146" s="81"/>
      <c r="X146" s="59"/>
      <c r="Y146" s="59"/>
      <c r="AM146" s="59"/>
      <c r="AN146" s="61"/>
    </row>
    <row r="147" s="3" customFormat="1" ht="12.75" spans="3:40">
      <c r="C147" s="81"/>
      <c r="X147" s="59"/>
      <c r="Y147" s="59"/>
      <c r="AM147" s="59"/>
      <c r="AN147" s="61"/>
    </row>
    <row r="148" s="3" customFormat="1" ht="12.75" spans="3:40">
      <c r="C148" s="81"/>
      <c r="X148" s="59"/>
      <c r="Y148" s="59"/>
      <c r="AM148" s="59"/>
      <c r="AN148" s="61"/>
    </row>
    <row r="149" s="3" customFormat="1" ht="12.75" spans="3:40">
      <c r="C149" s="81"/>
      <c r="X149" s="59"/>
      <c r="Y149" s="59"/>
      <c r="AM149" s="59"/>
      <c r="AN149" s="61"/>
    </row>
    <row r="150" s="3" customFormat="1" ht="12.75" spans="3:40">
      <c r="C150" s="81"/>
      <c r="X150" s="59"/>
      <c r="Y150" s="59"/>
      <c r="AM150" s="59"/>
      <c r="AN150" s="61"/>
    </row>
    <row r="151" s="3" customFormat="1" ht="12.75" spans="3:40">
      <c r="C151" s="81"/>
      <c r="X151" s="59"/>
      <c r="Y151" s="59"/>
      <c r="AM151" s="59"/>
      <c r="AN151" s="61"/>
    </row>
    <row r="152" s="3" customFormat="1" ht="12.75" spans="3:40">
      <c r="C152" s="81"/>
      <c r="X152" s="59"/>
      <c r="Y152" s="59"/>
      <c r="AM152" s="59"/>
      <c r="AN152" s="61"/>
    </row>
  </sheetData>
  <mergeCells count="33">
    <mergeCell ref="A1:D1"/>
    <mergeCell ref="E1:T1"/>
    <mergeCell ref="E2:X2"/>
    <mergeCell ref="Y2:AM2"/>
    <mergeCell ref="E3:J3"/>
    <mergeCell ref="K3:N3"/>
    <mergeCell ref="O3:W3"/>
    <mergeCell ref="Y3:AA3"/>
    <mergeCell ref="AB3:AL3"/>
    <mergeCell ref="E4:G4"/>
    <mergeCell ref="H4:J4"/>
    <mergeCell ref="O4:Q4"/>
    <mergeCell ref="R4:T4"/>
    <mergeCell ref="U4:W4"/>
    <mergeCell ref="AB4:AD4"/>
    <mergeCell ref="AE4:AG4"/>
    <mergeCell ref="AH4:AI4"/>
    <mergeCell ref="AJ4:AL4"/>
    <mergeCell ref="A2:A5"/>
    <mergeCell ref="B2:B5"/>
    <mergeCell ref="C2:C5"/>
    <mergeCell ref="D2:D5"/>
    <mergeCell ref="K4:K5"/>
    <mergeCell ref="L4:L5"/>
    <mergeCell ref="M4:M5"/>
    <mergeCell ref="N4:N5"/>
    <mergeCell ref="X3:X5"/>
    <mergeCell ref="Y4:Y5"/>
    <mergeCell ref="Z4:Z5"/>
    <mergeCell ref="AA4:AA5"/>
    <mergeCell ref="AM3:AM5"/>
    <mergeCell ref="AN2:AN5"/>
    <mergeCell ref="AO2:AO5"/>
  </mergeCells>
  <pageMargins left="0.75" right="0.75" top="1" bottom="1" header="0.5" footer="0.5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WWO_wpscloud_20260916174450-7bfc4fa662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24级学硕1班</vt:lpstr>
      <vt:lpstr>24级学硕2班</vt:lpstr>
      <vt:lpstr>25级学硕1班</vt:lpstr>
      <vt:lpstr>25级学硕2班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Administrators</dc:creator>
  <cp:lastModifiedBy>低调低傲</cp:lastModifiedBy>
  <dcterms:created xsi:type="dcterms:W3CDTF">2008-09-05T09:43:00Z</dcterms:created>
  <dcterms:modified xsi:type="dcterms:W3CDTF">2026-09-28T08:38:16Z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22C046828C234B7C9917D32DD3820F2E_13</vt:lpwstr>
  </property>
  <property fmtid="{D5CDD505-2E9C-101B-9397-08002B2CF9AE}" pid="4" name="CalculationRule">
    <vt:i4>0</vt:i4>
  </property>
</Properties>
</file>