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38"/>
  <workbookPr/>
  <mc:AlternateContent xmlns:mc="http://schemas.openxmlformats.org/markup-compatibility/2006">
    <mc:Choice Requires="x15">
      <x15ac:absPath xmlns:x15ac="http://schemas.microsoft.com/office/spreadsheetml/2010/11/ac" url="C:\Users\辅导员\Desktop\2026年2月\评奖评优（2026年3月）\研究生综合和本科生学业\公示\"/>
    </mc:Choice>
  </mc:AlternateContent>
  <xr:revisionPtr revIDLastSave="0" documentId="13_ncr:1_{E9F02BF7-2030-4DB5-A730-1EFDB0DDF6C0}" xr6:coauthVersionLast="36" xr6:coauthVersionMax="36" xr10:uidLastSave="{00000000-0000-0000-0000-000000000000}"/>
  <bookViews>
    <workbookView xWindow="0" yWindow="0" windowWidth="22188" windowHeight="9324" xr2:uid="{00000000-000D-0000-FFFF-FFFF00000000}"/>
  </bookViews>
  <sheets>
    <sheet name="23学硕1班" sheetId="1" r:id="rId1"/>
    <sheet name="23学硕2班" sheetId="2" r:id="rId2"/>
    <sheet name="23法硕3班" sheetId="3" r:id="rId3"/>
    <sheet name="23法硕4班" sheetId="4" r:id="rId4"/>
    <sheet name="24学硕1班" sheetId="12" r:id="rId5"/>
    <sheet name="24学硕2班" sheetId="5" r:id="rId6"/>
    <sheet name="24法硕3班" sheetId="6" r:id="rId7"/>
    <sheet name="24法硕4班" sheetId="7" r:id="rId8"/>
    <sheet name="25学硕1班" sheetId="8" r:id="rId9"/>
    <sheet name="25学硕2班" sheetId="9" r:id="rId10"/>
    <sheet name="25法硕3班" sheetId="10" r:id="rId11"/>
    <sheet name="25法硕4班" sheetId="11" r:id="rId12"/>
  </sheets>
  <definedNames>
    <definedName name="_xlnm._FilterDatabase" localSheetId="8" hidden="1">'25学硕1班'!$AN$6:$AN$38</definedName>
    <definedName name="_xlnm._FilterDatabase" localSheetId="9" hidden="1">'25学硕2班'!$A$1:$AO$152</definedName>
  </definedNames>
  <calcPr calcId="179021"/>
</workbook>
</file>

<file path=xl/calcChain.xml><?xml version="1.0" encoding="utf-8"?>
<calcChain xmlns="http://schemas.openxmlformats.org/spreadsheetml/2006/main">
  <c r="AN165" i="11" l="1"/>
  <c r="AN164" i="11"/>
  <c r="AN157" i="11"/>
  <c r="AN156" i="11"/>
  <c r="AN155" i="11"/>
  <c r="AN140" i="11"/>
  <c r="AN139" i="11"/>
  <c r="AN138" i="11"/>
  <c r="AN137" i="11"/>
  <c r="AN131" i="11"/>
  <c r="AN127" i="11"/>
  <c r="AN119" i="11"/>
  <c r="AN118" i="11"/>
  <c r="AN117" i="11"/>
  <c r="AN116" i="11"/>
  <c r="AN112" i="11"/>
  <c r="AN109" i="11"/>
  <c r="AN108" i="11"/>
  <c r="AN105" i="11"/>
  <c r="AN104" i="11"/>
  <c r="AN100" i="11"/>
  <c r="AN97" i="11"/>
  <c r="AN96" i="11"/>
  <c r="AN89" i="11"/>
  <c r="AN84" i="11"/>
  <c r="AN81" i="11"/>
  <c r="AN76" i="11"/>
  <c r="AN71" i="11"/>
  <c r="AN70" i="11"/>
  <c r="AN67" i="11"/>
  <c r="AN66" i="11"/>
  <c r="AN65" i="11"/>
  <c r="AN64" i="11"/>
  <c r="AN60" i="11"/>
  <c r="AN57" i="11"/>
  <c r="AN56" i="11"/>
  <c r="AN55" i="11"/>
  <c r="AN54" i="11"/>
  <c r="AN53" i="11"/>
  <c r="AN50" i="11"/>
  <c r="AN49" i="11"/>
  <c r="AN46" i="11"/>
  <c r="AN45" i="11"/>
  <c r="AN44" i="11"/>
  <c r="AN43" i="11"/>
  <c r="AN40" i="11"/>
  <c r="AN39" i="11"/>
  <c r="AN36" i="11"/>
  <c r="AN32" i="11"/>
  <c r="AN29" i="11"/>
  <c r="AN26" i="11"/>
  <c r="AN20" i="11"/>
  <c r="AN19" i="11"/>
  <c r="AN15" i="11"/>
  <c r="AN12" i="11"/>
  <c r="AN8" i="11"/>
  <c r="AN6" i="11"/>
  <c r="X6" i="11"/>
  <c r="AN118" i="10"/>
  <c r="AN117" i="10"/>
  <c r="AN88" i="10"/>
  <c r="AN87" i="10"/>
  <c r="AN86" i="10"/>
  <c r="AN74" i="10"/>
  <c r="AN72" i="10"/>
  <c r="AN71" i="10"/>
  <c r="AN69" i="10"/>
  <c r="AN67" i="10"/>
  <c r="AN66" i="10"/>
  <c r="AN65" i="10"/>
  <c r="AN62" i="10"/>
  <c r="AN61" i="10"/>
  <c r="AN53" i="10"/>
  <c r="AN51" i="10"/>
  <c r="AN49" i="10"/>
  <c r="AN48" i="10"/>
  <c r="AN46" i="10"/>
  <c r="AN42" i="10"/>
  <c r="AN41" i="10"/>
  <c r="AN40" i="10"/>
  <c r="AN39" i="10"/>
  <c r="AN38" i="10"/>
  <c r="AN36" i="10"/>
  <c r="AN29" i="10"/>
  <c r="AN28" i="10"/>
  <c r="AN27" i="10"/>
  <c r="AN25" i="10"/>
  <c r="AN24" i="10"/>
  <c r="AN23" i="10"/>
  <c r="AN22" i="10"/>
  <c r="AN21" i="10"/>
  <c r="AN11" i="10"/>
  <c r="AN7" i="10"/>
  <c r="AN6" i="10"/>
  <c r="AN24" i="9"/>
  <c r="AN8" i="9"/>
  <c r="AN6" i="6"/>
  <c r="AM6" i="6"/>
  <c r="X6" i="6"/>
  <c r="D6" i="6"/>
  <c r="AO38" i="5"/>
  <c r="AO37" i="5"/>
  <c r="AO36" i="5"/>
  <c r="Y36" i="5"/>
  <c r="AO35" i="5"/>
  <c r="AO34" i="5"/>
  <c r="AO32" i="5"/>
  <c r="AO31" i="5"/>
  <c r="AO29" i="5"/>
  <c r="AO28" i="5"/>
  <c r="AO27" i="5"/>
  <c r="AO26" i="5"/>
  <c r="AO21" i="5"/>
  <c r="AO20" i="5"/>
  <c r="AO19" i="5"/>
  <c r="AO16" i="5"/>
  <c r="Y16" i="5"/>
  <c r="AO14" i="5"/>
  <c r="AO13" i="5"/>
  <c r="AO12" i="5"/>
  <c r="AO11" i="5"/>
  <c r="AO10" i="5"/>
  <c r="AO9" i="5"/>
  <c r="AO8" i="5"/>
  <c r="AO7" i="5"/>
  <c r="AN23" i="12"/>
  <c r="AN20" i="12"/>
  <c r="AN10" i="2"/>
</calcChain>
</file>

<file path=xl/sharedStrings.xml><?xml version="1.0" encoding="utf-8"?>
<sst xmlns="http://schemas.openxmlformats.org/spreadsheetml/2006/main" count="4851" uniqueCount="2217">
  <si>
    <t>2023级学术硕士一班/班级总人数：36</t>
  </si>
  <si>
    <t>此表不能改动格式！！！</t>
  </si>
  <si>
    <t>姓名</t>
  </si>
  <si>
    <t>学号</t>
  </si>
  <si>
    <t>政治面貌</t>
  </si>
  <si>
    <t>一、课程成绩分(平均分*0.4后的分数)</t>
  </si>
  <si>
    <t>二、科研能力</t>
  </si>
  <si>
    <t xml:space="preserve">三、素质拓展 </t>
  </si>
  <si>
    <t>总分</t>
  </si>
  <si>
    <t>1、研究成果</t>
  </si>
  <si>
    <t>2、学术奖励</t>
  </si>
  <si>
    <t>3、学术活动</t>
  </si>
  <si>
    <t>该项小计</t>
  </si>
  <si>
    <r>
      <rPr>
        <b/>
        <sz val="10"/>
        <rFont val="Times New Roman"/>
        <family val="1"/>
      </rPr>
      <t>1</t>
    </r>
    <r>
      <rPr>
        <b/>
        <sz val="10"/>
        <rFont val="宋体"/>
        <family val="3"/>
        <charset val="134"/>
      </rPr>
      <t>、基础分（</t>
    </r>
    <r>
      <rPr>
        <b/>
        <sz val="10"/>
        <rFont val="Times New Roman"/>
        <family val="1"/>
      </rPr>
      <t>10</t>
    </r>
    <r>
      <rPr>
        <b/>
        <sz val="10"/>
        <rFont val="宋体"/>
        <family val="3"/>
        <charset val="134"/>
      </rPr>
      <t xml:space="preserve">分） </t>
    </r>
  </si>
  <si>
    <t>2、奖励分</t>
  </si>
  <si>
    <r>
      <rPr>
        <b/>
        <sz val="10"/>
        <rFont val="宋体"/>
        <family val="3"/>
        <charset val="134"/>
      </rPr>
      <t>⑴</t>
    </r>
    <r>
      <rPr>
        <b/>
        <sz val="10"/>
        <rFont val="宋体"/>
        <family val="3"/>
        <charset val="134"/>
      </rPr>
      <t xml:space="preserve">  发表专业论文 </t>
    </r>
  </si>
  <si>
    <t>⑵ 科研课题</t>
  </si>
  <si>
    <r>
      <rPr>
        <b/>
        <sz val="10"/>
        <rFont val="宋体"/>
        <family val="3"/>
        <charset val="134"/>
      </rPr>
      <t>获奖项目</t>
    </r>
    <r>
      <rPr>
        <sz val="10"/>
        <color indexed="10"/>
        <rFont val="宋体"/>
        <family val="3"/>
        <charset val="134"/>
      </rPr>
      <t>（注明参加身份主研or参研、第几作者）</t>
    </r>
  </si>
  <si>
    <t>奖项名称</t>
  </si>
  <si>
    <t>颁发单位</t>
  </si>
  <si>
    <t>得分</t>
  </si>
  <si>
    <r>
      <rPr>
        <b/>
        <sz val="10"/>
        <rFont val="宋体"/>
        <family val="3"/>
        <charset val="134"/>
      </rPr>
      <t>⑴</t>
    </r>
    <r>
      <rPr>
        <b/>
        <sz val="10"/>
        <rFont val="宋体"/>
        <family val="3"/>
        <charset val="134"/>
      </rPr>
      <t xml:space="preserve"> 学术研讨会及征文项目分</t>
    </r>
  </si>
  <si>
    <r>
      <rPr>
        <b/>
        <sz val="9"/>
        <rFont val="宋体"/>
        <family val="3"/>
        <charset val="134"/>
      </rPr>
      <t>⑵</t>
    </r>
    <r>
      <rPr>
        <b/>
        <sz val="9"/>
        <rFont val="宋体"/>
        <family val="3"/>
        <charset val="134"/>
      </rPr>
      <t xml:space="preserve">  其他科研类参加分     </t>
    </r>
  </si>
  <si>
    <t>（3）学院讲座加分（依据综测第八条（五）4加分）</t>
  </si>
  <si>
    <t>扣分事项</t>
  </si>
  <si>
    <t>应扣分</t>
  </si>
  <si>
    <r>
      <rPr>
        <b/>
        <sz val="10"/>
        <rFont val="宋体"/>
        <family val="3"/>
        <charset val="134"/>
      </rPr>
      <t>⑴</t>
    </r>
    <r>
      <rPr>
        <b/>
        <sz val="10"/>
        <rFont val="宋体"/>
        <family val="3"/>
        <charset val="134"/>
      </rPr>
      <t xml:space="preserve"> 竞赛加分</t>
    </r>
  </si>
  <si>
    <t>⑵ 社会实践分</t>
  </si>
  <si>
    <t>⑶ 学生干部工作奖励分</t>
  </si>
  <si>
    <r>
      <rPr>
        <b/>
        <sz val="10"/>
        <rFont val="宋体"/>
        <family val="3"/>
        <charset val="134"/>
      </rPr>
      <t>⑷</t>
    </r>
    <r>
      <rPr>
        <b/>
        <sz val="10"/>
        <rFont val="宋体"/>
        <family val="3"/>
        <charset val="134"/>
      </rPr>
      <t xml:space="preserve"> 其他奖励</t>
    </r>
  </si>
  <si>
    <r>
      <rPr>
        <b/>
        <sz val="10"/>
        <rFont val="宋体"/>
        <family val="3"/>
        <charset val="134"/>
      </rPr>
      <t>论文名</t>
    </r>
    <r>
      <rPr>
        <sz val="10"/>
        <color indexed="10"/>
        <rFont val="宋体"/>
        <family val="3"/>
        <charset val="134"/>
      </rPr>
      <t>(注明所在刊物名称、刊号、刊物级别、第几作者)</t>
    </r>
  </si>
  <si>
    <t>发表年月</t>
  </si>
  <si>
    <r>
      <rPr>
        <b/>
        <sz val="10"/>
        <rFont val="宋体"/>
        <family val="3"/>
        <charset val="134"/>
      </rPr>
      <t>课题名</t>
    </r>
    <r>
      <rPr>
        <sz val="10"/>
        <color indexed="10"/>
        <rFont val="宋体"/>
        <family val="3"/>
        <charset val="134"/>
      </rPr>
      <t>（注明参研身份：主研or参研）</t>
    </r>
  </si>
  <si>
    <t>课题结项时间</t>
  </si>
  <si>
    <r>
      <rPr>
        <b/>
        <sz val="10"/>
        <rFont val="宋体"/>
        <family val="3"/>
        <charset val="134"/>
      </rPr>
      <t>项目名</t>
    </r>
    <r>
      <rPr>
        <sz val="10"/>
        <color indexed="10"/>
        <rFont val="宋体"/>
        <family val="3"/>
        <charset val="134"/>
      </rPr>
      <t>（注明参加身份主研or参研、第几作者）</t>
    </r>
  </si>
  <si>
    <t>活动时间</t>
  </si>
  <si>
    <t>名称</t>
  </si>
  <si>
    <t>参赛项目</t>
  </si>
  <si>
    <t>获奖情况</t>
  </si>
  <si>
    <t>实践项目</t>
  </si>
  <si>
    <t>职务</t>
  </si>
  <si>
    <t>获奖事项</t>
  </si>
  <si>
    <t>罗清婷</t>
  </si>
  <si>
    <t>223030101001</t>
  </si>
  <si>
    <t>中国共产主义青年团团员</t>
  </si>
  <si>
    <t>谢和俊</t>
  </si>
  <si>
    <t>223030101002</t>
  </si>
  <si>
    <t>刘南池</t>
  </si>
  <si>
    <t>223030101003</t>
  </si>
  <si>
    <t>衡心</t>
  </si>
  <si>
    <t>223030101004</t>
  </si>
  <si>
    <t>中国共产党预备党员</t>
  </si>
  <si>
    <t>蒋建成</t>
  </si>
  <si>
    <t>223030103001</t>
  </si>
  <si>
    <t>中国共产党党员</t>
  </si>
  <si>
    <t>1.以视同一作身份提交论文，收录至2025年中国行政法学年会论文集。
2.获四川省行政法学研究会2025年年会征文一等奖。
3.获广西行政法学研究会2025年年会征文三等奖。</t>
  </si>
  <si>
    <t>1.2025.10.18
2.2025.10.26
3.2025.11.22</t>
  </si>
  <si>
    <t>4+6+2=9</t>
  </si>
  <si>
    <t>王泽峰</t>
  </si>
  <si>
    <t>223030103002</t>
  </si>
  <si>
    <t>赖柱宇</t>
  </si>
  <si>
    <t>223030103003</t>
  </si>
  <si>
    <t>郑杰</t>
  </si>
  <si>
    <t>223030103004</t>
  </si>
  <si>
    <t>全国学生学宪法讲宪法全国总决赛</t>
  </si>
  <si>
    <t>优秀指导教师一等奖</t>
  </si>
  <si>
    <t>8/4=2</t>
  </si>
  <si>
    <t>校级聘书三份</t>
  </si>
  <si>
    <t>每份按一次社会实践计，0.5*3=1.5</t>
  </si>
  <si>
    <t>中国残联公开发文表彰一次、四川省教育厅感谢信表彰</t>
  </si>
  <si>
    <t>相应证书</t>
  </si>
  <si>
    <t>8+4=12</t>
  </si>
  <si>
    <t>21.65</t>
  </si>
  <si>
    <t>杨添奥</t>
  </si>
  <si>
    <t>223030103005</t>
  </si>
  <si>
    <t>舒悦涵</t>
  </si>
  <si>
    <t>223030104001</t>
  </si>
  <si>
    <t>班委</t>
  </si>
  <si>
    <t>贾悦平</t>
  </si>
  <si>
    <t>223030104002</t>
  </si>
  <si>
    <t>群众</t>
  </si>
  <si>
    <t>陈秀雯</t>
  </si>
  <si>
    <t>223030104003</t>
  </si>
  <si>
    <t>何静</t>
  </si>
  <si>
    <t>223030104004</t>
  </si>
  <si>
    <t>徐智颖</t>
  </si>
  <si>
    <t>223030104005</t>
  </si>
  <si>
    <t>孙飘</t>
  </si>
  <si>
    <t>223030104006</t>
  </si>
  <si>
    <t>王静</t>
  </si>
  <si>
    <t>223030104007</t>
  </si>
  <si>
    <t>陈思贤</t>
  </si>
  <si>
    <t>223030104008</t>
  </si>
  <si>
    <t>蒋新宇</t>
  </si>
  <si>
    <t>223030105001</t>
  </si>
  <si>
    <t>顷迪</t>
  </si>
  <si>
    <t>223030105002</t>
  </si>
  <si>
    <t>胡金宇</t>
  </si>
  <si>
    <t>223030105003</t>
  </si>
  <si>
    <t>刘赟遐</t>
  </si>
  <si>
    <t>223030105004</t>
  </si>
  <si>
    <t>朱举琴</t>
  </si>
  <si>
    <t>223030105005</t>
  </si>
  <si>
    <t>李佳馨</t>
  </si>
  <si>
    <t>223030105006</t>
  </si>
  <si>
    <t>徐德容</t>
  </si>
  <si>
    <t>223030105007</t>
  </si>
  <si>
    <t>第四届公证改革发展暨学术研讨会，第一作者</t>
  </si>
  <si>
    <t>党支部委员</t>
  </si>
  <si>
    <t>三好学生</t>
  </si>
  <si>
    <t>校级</t>
  </si>
  <si>
    <t>杨群</t>
  </si>
  <si>
    <t>223030105008</t>
  </si>
  <si>
    <t>赵媛媛</t>
  </si>
  <si>
    <t>223030105009</t>
  </si>
  <si>
    <t>李政</t>
  </si>
  <si>
    <t>223030105010</t>
  </si>
  <si>
    <t>刘秀</t>
  </si>
  <si>
    <t>223030105011</t>
  </si>
  <si>
    <t>陈佳慧</t>
  </si>
  <si>
    <t>223030105012</t>
  </si>
  <si>
    <t>安洁</t>
  </si>
  <si>
    <t>223030105013</t>
  </si>
  <si>
    <t>顾佳伟</t>
  </si>
  <si>
    <t>223030105014</t>
  </si>
  <si>
    <t>唐宁远</t>
  </si>
  <si>
    <t>223030105015</t>
  </si>
  <si>
    <t>班长</t>
  </si>
  <si>
    <t>杨子萱</t>
  </si>
  <si>
    <t>223030105016</t>
  </si>
  <si>
    <t>聂鸿辉</t>
  </si>
  <si>
    <t>2230301Z2001</t>
  </si>
  <si>
    <t>王婧羽</t>
  </si>
  <si>
    <t>2230301Z2002</t>
  </si>
  <si>
    <t>黄思雨</t>
  </si>
  <si>
    <t>2230301Z2003</t>
  </si>
  <si>
    <t>党支部书记</t>
  </si>
  <si>
    <t>2023级学术硕士二班/班级总人数：34</t>
  </si>
  <si>
    <t>江源桔</t>
  </si>
  <si>
    <t>223030107009</t>
  </si>
  <si>
    <t>团员</t>
  </si>
  <si>
    <t>简小娟</t>
  </si>
  <si>
    <t>223030107005</t>
  </si>
  <si>
    <t>中共党员</t>
  </si>
  <si>
    <t>周玉芳</t>
  </si>
  <si>
    <t>223030107003</t>
  </si>
  <si>
    <t>共青团员</t>
  </si>
  <si>
    <t>赖秀芳</t>
  </si>
  <si>
    <t>223030107004</t>
  </si>
  <si>
    <t>张曦丹</t>
  </si>
  <si>
    <t>223030109002</t>
  </si>
  <si>
    <t>“践行人民城市理念 高水平推进西部金融中心建设”研讨会（发言）                          2025年四川省法学会国际法学与涉外法治研究会年度征文</t>
  </si>
  <si>
    <t>20225年10月21日      2025年10月25日</t>
  </si>
  <si>
    <t>2      3</t>
  </si>
  <si>
    <t>西南财经大学优秀学生干部          省级优秀毕业生</t>
  </si>
  <si>
    <t>校级        省级</t>
  </si>
  <si>
    <t>1                 4</t>
  </si>
  <si>
    <t>陈佳黎</t>
  </si>
  <si>
    <t>223030107006</t>
  </si>
  <si>
    <t>党员</t>
  </si>
  <si>
    <t>黄垲淋</t>
  </si>
  <si>
    <t>2230301Z1004</t>
  </si>
  <si>
    <t>秦梓珊</t>
  </si>
  <si>
    <t>223030107001</t>
  </si>
  <si>
    <t>朱荻</t>
  </si>
  <si>
    <t>223030107011</t>
  </si>
  <si>
    <t>何思廷</t>
  </si>
  <si>
    <t>223030108003</t>
  </si>
  <si>
    <t>预备党员</t>
  </si>
  <si>
    <t>杨淯淳</t>
  </si>
  <si>
    <t>2230301Z1006</t>
  </si>
  <si>
    <t>周丽</t>
  </si>
  <si>
    <t>223030109003</t>
  </si>
  <si>
    <t>王予汝</t>
  </si>
  <si>
    <t>223030109001</t>
  </si>
  <si>
    <t>1、国际投资仲裁框架下欧盟碳边境调节机制CBAM违法性问题研究 第一作者
2、国际投资仲裁框架下欧盟碳边境调节机制CBAM违法性问题研究 第一作者
3、碳排放权质押融资的欧盟经验检视 第一作者</t>
  </si>
  <si>
    <t>1、中国国际投资仲裁常设论坛2025年第五届青年优秀论文竞赛 优秀奖（国家级）
2、四川省法学会国际法学与涉外法治研究会2025年优秀论文 一等奖（省级）
3、四川省法学会金融法学研究会2025年优秀论文 二等奖（省级）</t>
  </si>
  <si>
    <t>1、中国国际投资仲裁常设论坛
2、四川省法学会国际法学与涉外法治研究会
3、四川省法学会金融法学研究会</t>
  </si>
  <si>
    <t>1、3.5
2、4
3、3.5</t>
  </si>
  <si>
    <t>2025年西南财经大学研究生科教融汇学术菁英论文大赛 二等奖（校级） 第一作者</t>
  </si>
  <si>
    <t>1、第30届Stetson国际环境法模拟法庭东亚赛区
2、第30届Stetson国际环境法模拟法庭东亚赛区</t>
  </si>
  <si>
    <t xml:space="preserve">1、亚军（国家级）
2、最佳书状（国家级）
</t>
  </si>
  <si>
    <t>黄娅倩</t>
  </si>
  <si>
    <t>刘欣</t>
  </si>
  <si>
    <t>223030106003</t>
  </si>
  <si>
    <t>李田仪</t>
  </si>
  <si>
    <t>223030106009</t>
  </si>
  <si>
    <t>罗浩月</t>
  </si>
  <si>
    <t>223030106002</t>
  </si>
  <si>
    <t>陈曦</t>
  </si>
  <si>
    <t>223030108001</t>
  </si>
  <si>
    <t>杨沛璇</t>
  </si>
  <si>
    <t>223030107007</t>
  </si>
  <si>
    <t>唐睿昕</t>
  </si>
  <si>
    <t>2230301Z1005</t>
  </si>
  <si>
    <t>学习委员</t>
  </si>
  <si>
    <t>洪榜</t>
  </si>
  <si>
    <t>223030106004</t>
  </si>
  <si>
    <t>苏宏娟</t>
  </si>
  <si>
    <t>223030106001</t>
  </si>
  <si>
    <t>团支书</t>
  </si>
  <si>
    <t>苏烨</t>
  </si>
  <si>
    <t>223030107012</t>
  </si>
  <si>
    <t>宣传委员</t>
  </si>
  <si>
    <t>黄家俊</t>
  </si>
  <si>
    <t>223030108002</t>
  </si>
  <si>
    <t>吴佳怡</t>
  </si>
  <si>
    <t>223030107010</t>
  </si>
  <si>
    <t>付渊</t>
  </si>
  <si>
    <t>223030106005</t>
  </si>
  <si>
    <t>组织委员</t>
  </si>
  <si>
    <t>顾丽茵</t>
  </si>
  <si>
    <t>2230301Z1003</t>
  </si>
  <si>
    <t>郭婷婷</t>
  </si>
  <si>
    <t>2230301Z1001</t>
  </si>
  <si>
    <t>郝新新</t>
  </si>
  <si>
    <t>223030106006</t>
  </si>
  <si>
    <t>生活委员</t>
  </si>
  <si>
    <t>黄叶子</t>
  </si>
  <si>
    <t>223030106007</t>
  </si>
  <si>
    <t>安平静</t>
  </si>
  <si>
    <t>223030107002</t>
  </si>
  <si>
    <t>李东泽</t>
  </si>
  <si>
    <t>223030107013</t>
  </si>
  <si>
    <t>李璐瑶</t>
  </si>
  <si>
    <t>2230301Z1002</t>
  </si>
  <si>
    <t>共产党员</t>
  </si>
  <si>
    <t>杨艺芬</t>
  </si>
  <si>
    <t>223030107008</t>
  </si>
  <si>
    <r>
      <rPr>
        <b/>
        <sz val="12"/>
        <color rgb="FFFF0000"/>
        <rFont val="宋体"/>
        <family val="3"/>
        <charset val="134"/>
      </rPr>
      <t xml:space="preserve">23级法律（非法学） </t>
    </r>
    <r>
      <rPr>
        <b/>
        <sz val="12"/>
        <rFont val="宋体"/>
        <family val="3"/>
        <charset val="134"/>
      </rPr>
      <t xml:space="preserve">班级总人数 </t>
    </r>
    <r>
      <rPr>
        <b/>
        <sz val="12"/>
        <color rgb="FFFF0000"/>
        <rFont val="宋体"/>
        <family val="3"/>
        <charset val="134"/>
      </rPr>
      <t xml:space="preserve"> 75</t>
    </r>
  </si>
  <si>
    <r>
      <rPr>
        <b/>
        <sz val="10"/>
        <rFont val="Times New Roman"/>
        <family val="1"/>
      </rPr>
      <t>1</t>
    </r>
    <r>
      <rPr>
        <b/>
        <sz val="10"/>
        <rFont val="宋体"/>
        <family val="3"/>
        <charset val="134"/>
      </rPr>
      <t>、基础分（</t>
    </r>
    <r>
      <rPr>
        <b/>
        <sz val="10"/>
        <rFont val="Times New Roman"/>
        <family val="1"/>
      </rPr>
      <t>10</t>
    </r>
    <r>
      <rPr>
        <b/>
        <sz val="10"/>
        <rFont val="宋体"/>
        <family val="3"/>
        <charset val="134"/>
      </rPr>
      <t xml:space="preserve">分） </t>
    </r>
  </si>
  <si>
    <t>朱玲</t>
  </si>
  <si>
    <t>223035101001</t>
  </si>
  <si>
    <t>宋姝虹</t>
  </si>
  <si>
    <t>223035101002</t>
  </si>
  <si>
    <t>齐霜</t>
  </si>
  <si>
    <t>223035101003</t>
  </si>
  <si>
    <t>校级表彰</t>
  </si>
  <si>
    <t>校优秀学生干部</t>
  </si>
  <si>
    <t>严诗悦</t>
  </si>
  <si>
    <t>223035101004</t>
  </si>
  <si>
    <t>张睿珉</t>
  </si>
  <si>
    <t>223035101005</t>
  </si>
  <si>
    <t>王靖翔</t>
  </si>
  <si>
    <t>223035101006</t>
  </si>
  <si>
    <t>罗乙桓</t>
  </si>
  <si>
    <t>223035101007</t>
  </si>
  <si>
    <t>赵奕羽</t>
  </si>
  <si>
    <t>223035101008</t>
  </si>
  <si>
    <t>刘雪萍</t>
  </si>
  <si>
    <t>223035101009</t>
  </si>
  <si>
    <t>王熙</t>
  </si>
  <si>
    <t>223035101010</t>
  </si>
  <si>
    <t>潘泓旭</t>
  </si>
  <si>
    <t>223035101011</t>
  </si>
  <si>
    <t>沙睿</t>
  </si>
  <si>
    <t>223035101012</t>
  </si>
  <si>
    <t>蒲睿珂</t>
  </si>
  <si>
    <t>223035101013</t>
  </si>
  <si>
    <t>朱媛</t>
  </si>
  <si>
    <t>223035101014</t>
  </si>
  <si>
    <t>校三好学生</t>
  </si>
  <si>
    <t>曹伟</t>
  </si>
  <si>
    <t>223035101015</t>
  </si>
  <si>
    <t>黄钰洋</t>
  </si>
  <si>
    <t>223035101016</t>
  </si>
  <si>
    <t>罗俊杰</t>
  </si>
  <si>
    <t>223035101017</t>
  </si>
  <si>
    <t>郑扬耀</t>
  </si>
  <si>
    <t>223035101018</t>
  </si>
  <si>
    <t>校级三好学生</t>
  </si>
  <si>
    <t>陈菲阳</t>
  </si>
  <si>
    <t>223035101019</t>
  </si>
  <si>
    <t>杨琦琴</t>
  </si>
  <si>
    <t>223035101020</t>
  </si>
  <si>
    <t>法学院2023级第三党支部宣传委员兼纪检委员</t>
  </si>
  <si>
    <t>张驰</t>
  </si>
  <si>
    <t>223035101021</t>
  </si>
  <si>
    <t>陈贵林</t>
  </si>
  <si>
    <t>223035101022</t>
  </si>
  <si>
    <t>赵霜霜</t>
  </si>
  <si>
    <t>223035101023</t>
  </si>
  <si>
    <t>张远锐</t>
  </si>
  <si>
    <t>223035101024</t>
  </si>
  <si>
    <t>李佳航</t>
  </si>
  <si>
    <t>223035101025</t>
  </si>
  <si>
    <t>赵佳琦</t>
  </si>
  <si>
    <t>223035101026</t>
  </si>
  <si>
    <t>聂雅涵</t>
  </si>
  <si>
    <t>223035101027</t>
  </si>
  <si>
    <t>巩姝伟</t>
  </si>
  <si>
    <t>223035101028</t>
  </si>
  <si>
    <t>付瑶</t>
  </si>
  <si>
    <t>223035101030</t>
  </si>
  <si>
    <t>郭敏</t>
  </si>
  <si>
    <t>223035101031</t>
  </si>
  <si>
    <t>王梦雨</t>
  </si>
  <si>
    <t>223035101032</t>
  </si>
  <si>
    <t>刘茜萌</t>
  </si>
  <si>
    <t>223035101033</t>
  </si>
  <si>
    <t>杨楠</t>
  </si>
  <si>
    <t>223035101034</t>
  </si>
  <si>
    <t>傅路瑶</t>
  </si>
  <si>
    <t>223035101035</t>
  </si>
  <si>
    <t>岳艳</t>
  </si>
  <si>
    <t>223035101036</t>
  </si>
  <si>
    <t>刘艳棱</t>
  </si>
  <si>
    <t>223035101037</t>
  </si>
  <si>
    <t>高戈</t>
  </si>
  <si>
    <t>223035101038</t>
  </si>
  <si>
    <t>马康宁</t>
  </si>
  <si>
    <t>223035101039</t>
  </si>
  <si>
    <t>王广苗</t>
  </si>
  <si>
    <t>223035101040</t>
  </si>
  <si>
    <t>赵小懿</t>
  </si>
  <si>
    <t>223035101041</t>
  </si>
  <si>
    <t>杨玉龙</t>
  </si>
  <si>
    <t>223035101042</t>
  </si>
  <si>
    <t>王露颖</t>
  </si>
  <si>
    <t>223035101043</t>
  </si>
  <si>
    <t>蒋涵</t>
  </si>
  <si>
    <t>223035101044</t>
  </si>
  <si>
    <t>但雨茜</t>
  </si>
  <si>
    <t>223035101045</t>
  </si>
  <si>
    <t>罗晓晓</t>
  </si>
  <si>
    <t>223035101046</t>
  </si>
  <si>
    <t>邹慧</t>
  </si>
  <si>
    <t>223035101047</t>
  </si>
  <si>
    <t>罗长宇</t>
  </si>
  <si>
    <t>223035101048</t>
  </si>
  <si>
    <t>学委</t>
  </si>
  <si>
    <t>杨小力</t>
  </si>
  <si>
    <t>223035101049</t>
  </si>
  <si>
    <t>刘银</t>
  </si>
  <si>
    <t>223035101050</t>
  </si>
  <si>
    <t>张明杰</t>
  </si>
  <si>
    <t>高小小</t>
  </si>
  <si>
    <t>223035101052</t>
  </si>
  <si>
    <t>陈甜</t>
  </si>
  <si>
    <t>223035101053</t>
  </si>
  <si>
    <t>梅松竹</t>
  </si>
  <si>
    <t>223035101054</t>
  </si>
  <si>
    <t>黄琰凌</t>
  </si>
  <si>
    <t>223035101055</t>
  </si>
  <si>
    <t>鲜晨晓</t>
  </si>
  <si>
    <t>223035101056</t>
  </si>
  <si>
    <t>刘善欣</t>
  </si>
  <si>
    <t>223035101057</t>
  </si>
  <si>
    <t>唐霞</t>
  </si>
  <si>
    <t>223035101058</t>
  </si>
  <si>
    <t>尹皓霈</t>
  </si>
  <si>
    <t>223035101059</t>
  </si>
  <si>
    <t>周海东</t>
  </si>
  <si>
    <t>223035101060</t>
  </si>
  <si>
    <t>王思唯</t>
  </si>
  <si>
    <t>223035101061</t>
  </si>
  <si>
    <t>马灏洋</t>
  </si>
  <si>
    <t>223035101062</t>
  </si>
  <si>
    <t>梁慧美</t>
  </si>
  <si>
    <t>223035101063</t>
  </si>
  <si>
    <t>任洪超</t>
  </si>
  <si>
    <t>223035101064</t>
  </si>
  <si>
    <t>杨轲</t>
  </si>
  <si>
    <t>223035101065</t>
  </si>
  <si>
    <t>徐凌妍</t>
  </si>
  <si>
    <t>223035101066</t>
  </si>
  <si>
    <t>胡云凤</t>
  </si>
  <si>
    <t>223035101067</t>
  </si>
  <si>
    <t>李思颖</t>
  </si>
  <si>
    <t>223035101068</t>
  </si>
  <si>
    <t>何玲陈</t>
  </si>
  <si>
    <t>223035101069</t>
  </si>
  <si>
    <t>陈飞扬</t>
  </si>
  <si>
    <t>223035101070</t>
  </si>
  <si>
    <t>郑海军</t>
  </si>
  <si>
    <t>223035101071</t>
  </si>
  <si>
    <t>刘宏伟</t>
  </si>
  <si>
    <t>223035101072</t>
  </si>
  <si>
    <t>陈倩</t>
  </si>
  <si>
    <t>223035101073</t>
  </si>
  <si>
    <t>曾明宥</t>
  </si>
  <si>
    <t>223035101074</t>
  </si>
  <si>
    <t>博学杯篮球赛</t>
  </si>
  <si>
    <t>参赛</t>
  </si>
  <si>
    <t>刘鹏</t>
  </si>
  <si>
    <t>223035101075</t>
  </si>
  <si>
    <t>高思涵</t>
  </si>
  <si>
    <t>223035101076</t>
  </si>
  <si>
    <t>八强</t>
  </si>
  <si>
    <r>
      <rPr>
        <b/>
        <sz val="12"/>
        <color rgb="FFFF0000"/>
        <rFont val="宋体"/>
        <family val="3"/>
        <charset val="134"/>
      </rPr>
      <t xml:space="preserve">    2023级法硕4班</t>
    </r>
    <r>
      <rPr>
        <b/>
        <sz val="12"/>
        <color rgb="FF000000"/>
        <rFont val="宋体"/>
        <family val="3"/>
        <charset val="134"/>
      </rPr>
      <t xml:space="preserve">班级总人数 </t>
    </r>
    <r>
      <rPr>
        <b/>
        <sz val="12"/>
        <color rgb="FFFF0000"/>
        <rFont val="宋体"/>
        <family val="3"/>
        <charset val="134"/>
      </rPr>
      <t>55</t>
    </r>
  </si>
  <si>
    <t>顾杰</t>
  </si>
  <si>
    <t>周诚仪</t>
  </si>
  <si>
    <t>刘璟莹</t>
  </si>
  <si>
    <t>何世群</t>
  </si>
  <si>
    <t>范又午</t>
  </si>
  <si>
    <t>罗琳</t>
  </si>
  <si>
    <t>干雨</t>
  </si>
  <si>
    <t>丁筱岚</t>
  </si>
  <si>
    <t>王俊西</t>
  </si>
  <si>
    <t>汪子涵</t>
  </si>
  <si>
    <t>张子棋</t>
  </si>
  <si>
    <t>刘欣宇</t>
  </si>
  <si>
    <t>中共预备党员</t>
  </si>
  <si>
    <t>杜易龙</t>
  </si>
  <si>
    <t>吴美玲</t>
  </si>
  <si>
    <t>李春梅</t>
  </si>
  <si>
    <t>学生党建秘书长</t>
  </si>
  <si>
    <t>李文睿</t>
  </si>
  <si>
    <t>陈惠</t>
  </si>
  <si>
    <t>张娇</t>
  </si>
  <si>
    <t>汤萧凯</t>
  </si>
  <si>
    <t>朱泽龙</t>
  </si>
  <si>
    <t>第二团支书</t>
  </si>
  <si>
    <t>武聪博</t>
  </si>
  <si>
    <t>翁美星</t>
  </si>
  <si>
    <t>朱一恒</t>
  </si>
  <si>
    <t>李晴</t>
  </si>
  <si>
    <t>李彦男</t>
  </si>
  <si>
    <t>谌湘</t>
  </si>
  <si>
    <t>刘佳璐</t>
  </si>
  <si>
    <t>四川省法学会保险法年会论文二等奖；</t>
  </si>
  <si>
    <t>刘晓铃</t>
  </si>
  <si>
    <t>班级团支书</t>
  </si>
  <si>
    <t>优秀毕业生称号</t>
  </si>
  <si>
    <t>童鸿霞</t>
  </si>
  <si>
    <t>中国法学会体育法学年会论文收录；全国经济法年会论文收录；四川省法学会保险法年会论文一等奖；</t>
  </si>
  <si>
    <t>2025年11月；2025年9月</t>
  </si>
  <si>
    <t>四川省经济法年会参会</t>
  </si>
  <si>
    <t>卫生委员</t>
  </si>
  <si>
    <t>李雨晓</t>
  </si>
  <si>
    <t>邓波鸿</t>
  </si>
  <si>
    <t>李婕</t>
  </si>
  <si>
    <t>唐博</t>
  </si>
  <si>
    <t>校级优秀毕业生</t>
  </si>
  <si>
    <t>罗锐针</t>
  </si>
  <si>
    <t>省级优秀毕业生</t>
  </si>
  <si>
    <t>李月</t>
  </si>
  <si>
    <t>赵丽月</t>
  </si>
  <si>
    <t>陈玉洁</t>
  </si>
  <si>
    <t>方诗怡</t>
  </si>
  <si>
    <t>王嘉睿</t>
  </si>
  <si>
    <t>中国专业学位案例中心案例入库</t>
  </si>
  <si>
    <t>李玲红</t>
  </si>
  <si>
    <t>黄路捷</t>
  </si>
  <si>
    <t>贾勉之</t>
  </si>
  <si>
    <t>胡鹏飞</t>
  </si>
  <si>
    <t>张涛</t>
  </si>
  <si>
    <t>席嘉</t>
  </si>
  <si>
    <t>张建</t>
  </si>
  <si>
    <t>段泠伶</t>
  </si>
  <si>
    <t>刘浩添</t>
  </si>
  <si>
    <t>高一淳</t>
  </si>
  <si>
    <t>吴娅</t>
  </si>
  <si>
    <t>赵冬琬</t>
  </si>
  <si>
    <t>党支部组织委员</t>
  </si>
  <si>
    <t>校级优秀毕业生；校级优秀学生干部</t>
  </si>
  <si>
    <t>唐佳</t>
  </si>
  <si>
    <t>党支部宣传委员</t>
  </si>
  <si>
    <t>聂倩如</t>
  </si>
  <si>
    <r>
      <rPr>
        <sz val="10"/>
        <color rgb="FF000000"/>
        <rFont val="宋体"/>
        <family val="3"/>
        <charset val="134"/>
      </rPr>
      <t>新时代监检衔接视域下基层监察案件检察提前介</t>
    </r>
    <r>
      <rPr>
        <sz val="10"/>
        <color rgb="FF000000"/>
        <rFont val="微软雅黑"/>
        <family val="2"/>
        <charset val="134"/>
      </rPr>
      <t>⼊</t>
    </r>
    <r>
      <rPr>
        <sz val="10"/>
        <color rgb="FF000000"/>
        <rFont val="宋体"/>
        <family val="3"/>
        <charset val="134"/>
      </rPr>
      <t>制度研究（参研）</t>
    </r>
  </si>
  <si>
    <t>李东叶</t>
  </si>
  <si>
    <t>黄梓怡</t>
  </si>
  <si>
    <r>
      <rPr>
        <b/>
        <sz val="10"/>
        <rFont val="宋体"/>
        <family val="3"/>
        <charset val="134"/>
      </rPr>
      <t>⑴</t>
    </r>
    <r>
      <rPr>
        <b/>
        <sz val="10"/>
        <rFont val="Times New Roman"/>
        <family val="1"/>
      </rPr>
      <t xml:space="preserve">  </t>
    </r>
    <r>
      <rPr>
        <b/>
        <sz val="10"/>
        <rFont val="宋体"/>
        <family val="3"/>
        <charset val="134"/>
      </rPr>
      <t xml:space="preserve">发表专业论文 </t>
    </r>
  </si>
  <si>
    <r>
      <rPr>
        <b/>
        <sz val="10"/>
        <rFont val="宋体"/>
        <family val="3"/>
        <charset val="134"/>
      </rPr>
      <t>获奖项目</t>
    </r>
    <r>
      <rPr>
        <sz val="10"/>
        <color rgb="FFFF0000"/>
        <rFont val="宋体"/>
        <family val="3"/>
        <charset val="134"/>
      </rPr>
      <t>（注明参加身份主研or参研、第几作者）</t>
    </r>
  </si>
  <si>
    <r>
      <rPr>
        <b/>
        <sz val="10"/>
        <rFont val="宋体"/>
        <family val="3"/>
        <charset val="134"/>
      </rPr>
      <t>⑴</t>
    </r>
    <r>
      <rPr>
        <b/>
        <sz val="10"/>
        <rFont val="Times New Roman"/>
        <family val="1"/>
      </rPr>
      <t xml:space="preserve"> </t>
    </r>
    <r>
      <rPr>
        <b/>
        <sz val="10"/>
        <rFont val="宋体"/>
        <family val="3"/>
        <charset val="134"/>
      </rPr>
      <t>学术研讨会及征文项目分</t>
    </r>
  </si>
  <si>
    <r>
      <rPr>
        <b/>
        <sz val="9"/>
        <rFont val="宋体"/>
        <family val="3"/>
        <charset val="134"/>
      </rPr>
      <t>⑵</t>
    </r>
    <r>
      <rPr>
        <b/>
        <sz val="9"/>
        <rFont val="Times New Roman"/>
        <family val="1"/>
      </rPr>
      <t xml:space="preserve">  </t>
    </r>
    <r>
      <rPr>
        <b/>
        <sz val="9"/>
        <rFont val="宋体"/>
        <family val="3"/>
        <charset val="134"/>
      </rPr>
      <t>其他科研类参加分</t>
    </r>
    <r>
      <rPr>
        <b/>
        <sz val="9"/>
        <rFont val="Times New Roman"/>
        <family val="1"/>
      </rPr>
      <t xml:space="preserve">     </t>
    </r>
  </si>
  <si>
    <r>
      <rPr>
        <b/>
        <sz val="10"/>
        <rFont val="宋体"/>
        <family val="3"/>
        <charset val="134"/>
      </rPr>
      <t>⑴</t>
    </r>
    <r>
      <rPr>
        <b/>
        <sz val="10"/>
        <rFont val="Times New Roman"/>
        <family val="1"/>
      </rPr>
      <t xml:space="preserve"> </t>
    </r>
    <r>
      <rPr>
        <b/>
        <sz val="10"/>
        <rFont val="宋体"/>
        <family val="3"/>
        <charset val="134"/>
      </rPr>
      <t>竞赛加分</t>
    </r>
  </si>
  <si>
    <r>
      <rPr>
        <b/>
        <sz val="10"/>
        <rFont val="宋体"/>
        <family val="3"/>
        <charset val="134"/>
      </rPr>
      <t>⑷</t>
    </r>
    <r>
      <rPr>
        <b/>
        <sz val="10"/>
        <rFont val="Times New Roman"/>
        <family val="1"/>
      </rPr>
      <t xml:space="preserve"> </t>
    </r>
    <r>
      <rPr>
        <b/>
        <sz val="10"/>
        <rFont val="宋体"/>
        <family val="3"/>
        <charset val="134"/>
      </rPr>
      <t>其他奖励</t>
    </r>
  </si>
  <si>
    <r>
      <rPr>
        <b/>
        <sz val="10"/>
        <rFont val="宋体"/>
        <family val="3"/>
        <charset val="134"/>
      </rPr>
      <t>论文名</t>
    </r>
    <r>
      <rPr>
        <sz val="10"/>
        <color rgb="FFFF0000"/>
        <rFont val="宋体"/>
        <family val="3"/>
        <charset val="134"/>
      </rPr>
      <t>(注明所在刊物名称、刊号、刊物级别、第几作者)</t>
    </r>
  </si>
  <si>
    <r>
      <rPr>
        <b/>
        <sz val="10"/>
        <rFont val="宋体"/>
        <family val="3"/>
        <charset val="134"/>
      </rPr>
      <t>课题名</t>
    </r>
    <r>
      <rPr>
        <sz val="10"/>
        <color rgb="FFFF0000"/>
        <rFont val="宋体"/>
        <family val="3"/>
        <charset val="134"/>
      </rPr>
      <t>（注明参研身份：主研or参研）</t>
    </r>
  </si>
  <si>
    <r>
      <rPr>
        <b/>
        <sz val="10"/>
        <rFont val="宋体"/>
        <family val="3"/>
        <charset val="134"/>
      </rPr>
      <t>项目名</t>
    </r>
    <r>
      <rPr>
        <sz val="10"/>
        <color rgb="FFFF0000"/>
        <rFont val="宋体"/>
        <family val="3"/>
        <charset val="134"/>
      </rPr>
      <t>（注明参加身份主研or参研、第几作者）</t>
    </r>
  </si>
  <si>
    <t>刘琪</t>
  </si>
  <si>
    <t>224030105005</t>
  </si>
  <si>
    <t>《比例原则在认定合同是否违反法律强制性规定中的司法适用》
《我国公共场所控烟立法研究》</t>
  </si>
  <si>
    <t>四川省法学会民法学研究会2025年年会暨学术研讨会优秀论文二等奖
全国第三届烟草法律经济与经济政策论坛论文优秀奖</t>
  </si>
  <si>
    <t>四川省法学会民法学研究会
厦门大学法学院</t>
  </si>
  <si>
    <t xml:space="preserve">《民法典》再法典化视域下的虚拟财产保护（收录 省级 独作）
《高校学生惩戒权司法规制研究（收录 省级 独作）
《建设工程合同“背靠背”条款效力的类型化研究》（收录 省级 独作）
《生态环境法典》（草案）与《民法典》侵权责任编的协同适用
——基于公私法融合与生态治理的双重视角（收录 省级 独作）
《反不正当竞争视角下民营经济的公平竞争路径完善》（收录 省级 独作）
《数字金融消费者权益保护的法律挑战与协同治理方案》（收录 省级 独作）
《生成式人工智能侵权之无过错原则适用证
成及免责事由研究》（收录 国家级 独作）
</t>
  </si>
  <si>
    <t xml:space="preserve">2025.12.4
2025.12.6
2025.12.17
2026.1
2025.12
2025.12
2025.12.18
</t>
  </si>
  <si>
    <t>2025年四川省民法学研究会年会
2025年四川省金融法学研究会年会</t>
  </si>
  <si>
    <t>2025.10.26
2025.11.22</t>
  </si>
  <si>
    <t>学术讲座6场
学术沙龙2场</t>
  </si>
  <si>
    <t>运动会
职业规划大赛</t>
  </si>
  <si>
    <t>12.4国家宪法日游园会活动
成都外国语实验中学财商法律课堂
眉山市仁寿县虞呈乡法治助农项目</t>
  </si>
  <si>
    <t>法律援助中心行政中心社长兼行政中心部长</t>
  </si>
  <si>
    <t>李迅</t>
  </si>
  <si>
    <t>224030101001</t>
  </si>
  <si>
    <t>36.8</t>
  </si>
  <si>
    <t>1.湖北省法学会民法学研究会2025年年会暨学术研讨会（三等奖）独作
2.湖南省法学会家事法学研究会2025年学术研讨会暨“船⼭杯”主题征⽂活动（三等奖）独作
3.四川省法学会民法学研究会2025年年会暨学术研讨会（二等奖）独作</t>
  </si>
  <si>
    <t>省级二等奖（3.5分）+省级三等奖×2（6分）</t>
  </si>
  <si>
    <t>湖北省法学会民法学研究会；湖南省法学会家事法学研究会；四川省法学会民法学研究会</t>
  </si>
  <si>
    <t>1.华东政法大学2025年第⼋届法学研究⽣论⽂竞赛（二等奖）独作（3分）
2.西南财经⼤学法学院2025年研究⽣学术⽂化节论⽂⼤赛（三等奖）独作（不累计加分）
3.西南财经⼤学法学院2025年研究⽣学术⽂化节案例⼤赛（二等奖）合作（5人）（0.4分）</t>
  </si>
  <si>
    <t>2025.11-2025.12</t>
  </si>
  <si>
    <t>参加学术研讨会1次：四川省法学会民法学研究会2025年年会暨学术研讨会</t>
  </si>
  <si>
    <t>2025.10.26</t>
  </si>
  <si>
    <t>讲座5次</t>
  </si>
  <si>
    <t>法援：办案1次，志愿活动2次，共1.5分。职业规划大赛0.5分</t>
  </si>
  <si>
    <t>西财法援办案中心部长</t>
  </si>
  <si>
    <t>刘露阳</t>
  </si>
  <si>
    <t>224030105015</t>
  </si>
  <si>
    <t>36.09</t>
  </si>
  <si>
    <t>《公众与政策》（3050-2160，普刊，第一作者）</t>
  </si>
  <si>
    <t>全国法律专业学位研究生教育指导委员会公布第五批法律硕士专业学位文字教学案例（主研）</t>
  </si>
  <si>
    <t>四川民法学年会论文优秀奖（主研，独作）；
四川省法学会商法学研究会论文三等奖</t>
  </si>
  <si>
    <t>讲座</t>
  </si>
  <si>
    <t>2025-2026学年第一学期</t>
  </si>
  <si>
    <t>无</t>
  </si>
  <si>
    <t>李赞赞</t>
  </si>
  <si>
    <t>224030104007</t>
  </si>
  <si>
    <t>学院讲座共6次，校级讲座3次</t>
  </si>
  <si>
    <t>4x400接力第五名、排球第六名、啦啦队五次、趣味运动会</t>
  </si>
  <si>
    <t>文体部部长</t>
  </si>
  <si>
    <t>征文比赛</t>
  </si>
  <si>
    <t>二等奖</t>
  </si>
  <si>
    <t>龚媛茜</t>
  </si>
  <si>
    <t>224030105006</t>
  </si>
  <si>
    <t>33.76</t>
  </si>
  <si>
    <t>第十届《民法典》施行天府论坛论文评选活动参研，第一作者
成渝地区双城经济圈法治研究会2025年学术年会征文评选参研，第一作者
四川省法学会金融法学研究会2025年年会暨学术研讨会参研，第一作者</t>
  </si>
  <si>
    <t xml:space="preserve">2025.12.4
2025.11.29
2025.11.22
</t>
  </si>
  <si>
    <t>《2025年研究生学术节法学院分会场闭幕式暨学术沙龙》</t>
  </si>
  <si>
    <t>2025.11.7</t>
  </si>
  <si>
    <t>六次讲座</t>
  </si>
  <si>
    <t>仰卧起坐
30*50m接力跑</t>
  </si>
  <si>
    <t>参赛
参赛</t>
  </si>
  <si>
    <t>法律咨询</t>
  </si>
  <si>
    <t>法律援助站干事</t>
  </si>
  <si>
    <t>阳光</t>
  </si>
  <si>
    <t>224030105003</t>
  </si>
  <si>
    <t xml:space="preserve">重庆市法学会民法经济研究会、国际经济法研究会2025年会暨学术研讨会
</t>
  </si>
  <si>
    <t xml:space="preserve">2025西南财经大学垃圾分类大赛
</t>
  </si>
  <si>
    <t>三等奖</t>
  </si>
  <si>
    <t>张慧爽</t>
  </si>
  <si>
    <t>224030105010</t>
  </si>
  <si>
    <t>湖北省法学会民法学研究会二等奖</t>
  </si>
  <si>
    <t>恒和信颁奖</t>
  </si>
  <si>
    <t>彩虹跑，同心协力，趣味接力，飞盘，30×50，集体跳绳</t>
  </si>
  <si>
    <t>法律援助</t>
  </si>
  <si>
    <t>唐楠</t>
  </si>
  <si>
    <t>224030105014</t>
  </si>
  <si>
    <t>学术沙龙</t>
  </si>
  <si>
    <t>校级优秀班干部</t>
  </si>
  <si>
    <t>吴奕锐</t>
  </si>
  <si>
    <t>224030103001</t>
  </si>
  <si>
    <r>
      <rPr>
        <sz val="10.5"/>
        <rFont val="宋体"/>
        <family val="3"/>
        <charset val="134"/>
      </rPr>
      <t>讲座</t>
    </r>
    <r>
      <rPr>
        <sz val="10.5"/>
        <rFont val="Times New Roman"/>
        <family val="1"/>
      </rPr>
      <t>1:</t>
    </r>
    <r>
      <rPr>
        <sz val="10.5"/>
        <rFont val="宋体"/>
        <family val="3"/>
        <charset val="134"/>
      </rPr>
      <t>职启未来丨金牧锦扬法学就业提升计划·公考辅导之行测、申论模拟考试
宪制视野中的驻村第一书记
法科学生在金融行业的就业趋势分析
人工智能证据推理的运行机制与规范路径
制定《金融法》中的重要问题梳理
行动中的法治——司法行政实践和法治人才培养
“高晋康教育基金”新财经创新人才培养项目证书颁发暨开班仪式”
学术沙龙：2025年研究生学术节法学院分会场闭幕式暨学术沙龙</t>
    </r>
  </si>
  <si>
    <t>西南财经大学法律援助工作站项目运营部干事
西南财经大学法学院研究生会执行主席</t>
  </si>
  <si>
    <t>陈春季</t>
  </si>
  <si>
    <t>224030105008</t>
  </si>
  <si>
    <t>1.讲座汇总次数4次（可参加7次）；2.沙龙2次</t>
  </si>
  <si>
    <t>10.22、11.8、11.15、12.3；11.7、12.5</t>
  </si>
  <si>
    <t>1.法律援助案件咨询4次；2.获校级“三好学生”</t>
  </si>
  <si>
    <t>法律援助站办案中心干事</t>
  </si>
  <si>
    <t>何杨</t>
  </si>
  <si>
    <t>224030105001</t>
  </si>
  <si>
    <t>四川省哲学社会科学规划项目：保险治理人工智能安全风险的法治路径研究，参研</t>
  </si>
  <si>
    <t>2026.1.30</t>
  </si>
  <si>
    <t>自动驾驶汽车责任保险制度构建研究，独作</t>
  </si>
  <si>
    <t>原创论文二等奖</t>
  </si>
  <si>
    <t>四川省法学会保险法学研究会</t>
  </si>
  <si>
    <t>2025年四川省法学会金融法学年会（论文收录）：自动驾驶汽车责任保险的方案考察与制度设计，独作</t>
  </si>
  <si>
    <t>2025.11.22</t>
  </si>
  <si>
    <t>1.四川省法学会保险法学研究会2025年年会，参会
2.四川省法学会民法学研究会2025年年会，参会</t>
  </si>
  <si>
    <t>1.2025.9.13
2.2025.10.26</t>
  </si>
  <si>
    <t>李晓敏</t>
  </si>
  <si>
    <t>224030101002</t>
  </si>
  <si>
    <t>35.94</t>
  </si>
  <si>
    <t>讲座7次，沙龙2次</t>
  </si>
  <si>
    <t>夏楚涵</t>
  </si>
  <si>
    <t>224030103002</t>
  </si>
  <si>
    <t>四川省第二届行政复议主渠道建设和高质量发展优秀论文评选（第一作者）</t>
  </si>
  <si>
    <t>优秀奖</t>
  </si>
  <si>
    <t>四川省法学会行政复议法学研究会</t>
  </si>
  <si>
    <t>《从基础设施公募REITs到不动产REITs》
《部门法中的实证研究：问题、理论和方法》
《宪制视野中的驻村第一书记》
《法科学生在金融行业的就业趋势分析》
制定《金融法》中的重要问题梳理
《“高晋康教育基金”新财经创新人才培养项目证书颁发暨开班仪式”》</t>
  </si>
  <si>
    <t>2025.10.9
2025.10.22
2025.11.15
2025.11.26
2025.12.13
2026.1.4</t>
  </si>
  <si>
    <t>田昊驰</t>
  </si>
  <si>
    <t>224030103004</t>
  </si>
  <si>
    <t>10.9《从基础设施公募REITs到不动产REITs》
10.22《部门法中的实证研究：问题、理论和方法》
11.8《金牧锦扬法学就业提升计划·央企法务专题分享会》
11.26《法科学生在金融行业的就业趋势分析》
12.3《人工智能证据推理的运行机制与规范路径》
1.4《“高晋康教育基金”新财经创新人才培养项目证书颁发暨开班仪式”》</t>
  </si>
  <si>
    <t>周四14:00
周三19:00
周六10:00
周三15：00
周三9:30
周日14：00</t>
  </si>
  <si>
    <t>秘书处部长</t>
  </si>
  <si>
    <t>黄敏</t>
  </si>
  <si>
    <t>224030101003</t>
  </si>
  <si>
    <t>11.7《2025年研究生学术节法学院分会场闭幕式暨学术沙龙》</t>
  </si>
  <si>
    <t>讲座7次：（1）10.9《从基础设施公募REITs到不动产REITs》；（2）11.8《金牧锦扬法学就业提升计划·央企法务专题分享会》；（3）11.15《宪制视野中的驻村第一书记》；（4）11.26《法科学生在金融行业的就业趋势分析》；（5）12.3《人工智能证据推理的运行机制与规范路径》；（6）12.18《对外关系法》的立法成就和对外关系法体系建设问题；（7）12.30《行动中的法治——司法行政实践和法治人才培养》</t>
  </si>
  <si>
    <r>
      <rPr>
        <b/>
        <sz val="10"/>
        <rFont val="宋体"/>
        <family val="3"/>
        <charset val="134"/>
      </rPr>
      <t>（1）</t>
    </r>
    <r>
      <rPr>
        <sz val="10"/>
        <rFont val="宋体"/>
        <family val="3"/>
        <charset val="134"/>
      </rPr>
      <t>10.9《从基础设施公募REITs到不动产REITs》；</t>
    </r>
    <r>
      <rPr>
        <b/>
        <sz val="10"/>
        <rFont val="宋体"/>
        <family val="3"/>
        <charset val="134"/>
      </rPr>
      <t>（2）</t>
    </r>
    <r>
      <rPr>
        <sz val="10"/>
        <rFont val="宋体"/>
        <family val="3"/>
        <charset val="134"/>
      </rPr>
      <t>11.8《金牧锦扬法学就业提升计划·央企法务专题分享会》；</t>
    </r>
    <r>
      <rPr>
        <b/>
        <sz val="10"/>
        <rFont val="宋体"/>
        <family val="3"/>
        <charset val="134"/>
      </rPr>
      <t>（3）</t>
    </r>
    <r>
      <rPr>
        <sz val="10"/>
        <rFont val="宋体"/>
        <family val="3"/>
        <charset val="134"/>
      </rPr>
      <t>11.15《宪制视野中的驻村第一书记》；</t>
    </r>
    <r>
      <rPr>
        <b/>
        <sz val="10"/>
        <rFont val="宋体"/>
        <family val="3"/>
        <charset val="134"/>
      </rPr>
      <t>（4）</t>
    </r>
    <r>
      <rPr>
        <sz val="10"/>
        <rFont val="宋体"/>
        <family val="3"/>
        <charset val="134"/>
      </rPr>
      <t>11.26《法科学生在金融行业的就业趋势分析》；</t>
    </r>
    <r>
      <rPr>
        <b/>
        <sz val="10"/>
        <rFont val="宋体"/>
        <family val="3"/>
        <charset val="134"/>
      </rPr>
      <t>（5）</t>
    </r>
    <r>
      <rPr>
        <sz val="10"/>
        <rFont val="宋体"/>
        <family val="3"/>
        <charset val="134"/>
      </rPr>
      <t>12.3《人工智能证据推理的运行机制与规范路径》；</t>
    </r>
    <r>
      <rPr>
        <b/>
        <sz val="10"/>
        <rFont val="宋体"/>
        <family val="3"/>
        <charset val="134"/>
      </rPr>
      <t>（6）</t>
    </r>
    <r>
      <rPr>
        <sz val="10"/>
        <rFont val="宋体"/>
        <family val="3"/>
        <charset val="134"/>
      </rPr>
      <t>12.18《对外关系法》的立法成就和对外关系法体系建设问题；</t>
    </r>
    <r>
      <rPr>
        <b/>
        <sz val="10"/>
        <rFont val="宋体"/>
        <family val="3"/>
        <charset val="134"/>
      </rPr>
      <t>（7）</t>
    </r>
    <r>
      <rPr>
        <sz val="10"/>
        <rFont val="宋体"/>
        <family val="3"/>
        <charset val="134"/>
      </rPr>
      <t>12.30《行动中的法治——司法行政实践和法治人才培养》</t>
    </r>
  </si>
  <si>
    <t>运动会20*50同心协力；运动会30*50米跑步</t>
  </si>
  <si>
    <t>第三名；参赛</t>
  </si>
  <si>
    <t>0.8+0.2</t>
  </si>
  <si>
    <t>雍睿</t>
  </si>
  <si>
    <t>224030104004</t>
  </si>
  <si>
    <t>迈向数据法学志愿者</t>
  </si>
  <si>
    <t>班级班长</t>
  </si>
  <si>
    <t>校级“优秀学生干部”表彰</t>
  </si>
  <si>
    <t>刘骄</t>
  </si>
  <si>
    <t>迈向数据法学会志愿者</t>
  </si>
  <si>
    <t>研会主席</t>
  </si>
  <si>
    <t>孙玉琳</t>
  </si>
  <si>
    <t>224030105004</t>
  </si>
  <si>
    <t>学院讲座</t>
  </si>
  <si>
    <t>唐丹</t>
  </si>
  <si>
    <t>224030104008</t>
  </si>
  <si>
    <t>2026.11.07</t>
  </si>
  <si>
    <t>2026.10.22
2026.11.08
2026.11.26
2026.12.03
2026.12.30
2026.01.04</t>
  </si>
  <si>
    <t>俞文杰</t>
  </si>
  <si>
    <t>224030105002</t>
  </si>
  <si>
    <t xml:space="preserve">拔河
支援活动及法律咨询
20×50同心协力
</t>
  </si>
  <si>
    <t xml:space="preserve">无
无
第三名
</t>
  </si>
  <si>
    <t>屈怡敏</t>
  </si>
  <si>
    <t>224030101004</t>
  </si>
  <si>
    <t>讲座7次，沙龙1次</t>
  </si>
  <si>
    <t>仰卧起坐</t>
  </si>
  <si>
    <t>杨瑜</t>
  </si>
  <si>
    <t>224030103003</t>
  </si>
  <si>
    <t>《从基础设施公募REITs到不动产REITs》
《部门法中的实证研究：问题、理论和方法》
《宪制视野中的驻村第一书记》
《法科学生在金融行业的就业趋势分析》
制定《金融法》中的重要问题梳理
《行动中的法治——司法行政实践和法治人才培养》
《2025年研究生学术节法学院分会场闭幕式暨学术沙龙》</t>
  </si>
  <si>
    <t>廖擎天</t>
  </si>
  <si>
    <t>224030105009</t>
  </si>
  <si>
    <t>足协杯足球比赛</t>
  </si>
  <si>
    <t>第七名</t>
  </si>
  <si>
    <t>叶伟业</t>
  </si>
  <si>
    <t>224030104006</t>
  </si>
  <si>
    <t>足协杯足球赛</t>
  </si>
  <si>
    <t>王慧勤</t>
  </si>
  <si>
    <t>224030105011</t>
  </si>
  <si>
    <t>法律援助站咨询案件</t>
  </si>
  <si>
    <t>胡倩</t>
  </si>
  <si>
    <t>224030104005</t>
  </si>
  <si>
    <t>学术讲座
学术沙龙</t>
  </si>
  <si>
    <t>朱厚霖</t>
  </si>
  <si>
    <t>224030105012</t>
  </si>
  <si>
    <t>人工智能证据推理的运行机制与规范路径
从基础设施公募REITs到不动产REITs
部门法中的实证研究：问题、理论和方法</t>
  </si>
  <si>
    <t>江瑞东</t>
  </si>
  <si>
    <t>224030105013</t>
  </si>
  <si>
    <t xml:space="preserve">共青团员 </t>
  </si>
  <si>
    <t>李彦霓</t>
  </si>
  <si>
    <t>2240301Z2002</t>
  </si>
  <si>
    <t>江世涵</t>
  </si>
  <si>
    <t>224030104003</t>
  </si>
  <si>
    <t>王瀚立</t>
  </si>
  <si>
    <t>2240301Z2001</t>
  </si>
  <si>
    <t>孟书伊</t>
  </si>
  <si>
    <t>224030104002</t>
  </si>
  <si>
    <t>王雪瑞</t>
  </si>
  <si>
    <t>224030105007</t>
  </si>
  <si>
    <r>
      <rPr>
        <b/>
        <sz val="12"/>
        <color rgb="FFFF0000"/>
        <rFont val="宋体"/>
        <family val="3"/>
        <charset val="134"/>
      </rPr>
      <t xml:space="preserve">     24级学硕2班 </t>
    </r>
    <r>
      <rPr>
        <b/>
        <sz val="12"/>
        <rFont val="宋体"/>
        <family val="3"/>
        <charset val="134"/>
      </rPr>
      <t xml:space="preserve">班级总人数 </t>
    </r>
    <r>
      <rPr>
        <b/>
        <sz val="12"/>
        <color rgb="FFFF0000"/>
        <rFont val="宋体"/>
        <family val="3"/>
        <charset val="134"/>
      </rPr>
      <t xml:space="preserve"> 33</t>
    </r>
  </si>
  <si>
    <t>谭钧文</t>
  </si>
  <si>
    <t>2240301Z1006</t>
  </si>
  <si>
    <t>2025中国经济法年会（收录，视为一作），2025中国证券法年会（收录，独立作者），，2025广东省经济法年会（收录，独立作者）</t>
  </si>
  <si>
    <t>2025年</t>
  </si>
  <si>
    <t>四川省经济法学年会，中国经济法学年会</t>
  </si>
  <si>
    <t>第三届中国ESG学术论坛征稿，四川省保险法学年会，投稿未收录</t>
  </si>
  <si>
    <t>薛耀辉</t>
  </si>
  <si>
    <t>224030107005</t>
  </si>
  <si>
    <t>河北省法学会金融法学研究会2025年学术年会二等奖、中国金融法治现代化与资本市场法典编纂研究
——中国法学会证券法学研究会2025年年会论文收录</t>
  </si>
  <si>
    <t>2025.11.1</t>
  </si>
  <si>
    <t>参加四川省金融法学年会</t>
  </si>
  <si>
    <t>参加讲座5次10.9《从基础设施公募REITs到不动产REITs》、10.23《北京环球（成都）律师事务所实地参观研学》11.15《宪制视野中的驻村第一书记》12.3《人工智能证据推理的运行机制与规范路径》12.30《行动中的法治——司法行政实践和法治人才培养》</t>
  </si>
  <si>
    <t>2025 西南财经大学秋季运动会定向越野</t>
  </si>
  <si>
    <t>第四名</t>
  </si>
  <si>
    <t>白文天</t>
  </si>
  <si>
    <t>2240301Z1001</t>
  </si>
  <si>
    <t>四川省法学会经济法和国际经济法学研究会2025年年会</t>
  </si>
  <si>
    <t>2025.10.25</t>
  </si>
  <si>
    <t>中国法学会经济法学研究会第五次动员大会暨2025年年会、四川省法学会经济法和国际经济法学研究会2025年年会</t>
  </si>
  <si>
    <t>2025.11.15
2025.10.25</t>
  </si>
  <si>
    <t>讲座4次</t>
  </si>
  <si>
    <t>全学期</t>
  </si>
  <si>
    <t>2025年西南财经大学足协杯足球赛、2025年西南财经大学光华杯羽毛球赛</t>
  </si>
  <si>
    <t>第4-8名、第7名</t>
  </si>
  <si>
    <t>文体委员</t>
  </si>
  <si>
    <t>王思茹</t>
  </si>
  <si>
    <t>224030107001</t>
  </si>
  <si>
    <t>中国法学会财税法学研究会2025年年会论文收录（国家级）；四川省法学会金融法学研究会2025年年会论文收录（省级）</t>
  </si>
  <si>
    <t>2025.11.1-2；2025.11.22</t>
  </si>
  <si>
    <t>中国法学会经济法学研究会2025年年会；2025 年研究生学术节之期刊编辑及期刊匿名审稿专家交流会参会</t>
  </si>
  <si>
    <t>2025.11.15-16；2025.12.17</t>
  </si>
  <si>
    <t>法律援助中心办案中心志愿服务</t>
  </si>
  <si>
    <t>王嘉莉</t>
  </si>
  <si>
    <t>2240301Z1005</t>
  </si>
  <si>
    <t>2025年四川省法学会金融法学研究会年会暨学术研讨会（论文收录）</t>
  </si>
  <si>
    <t>四川省法学会金融法学研究会2025年年会暨学术研讨会、四川省法学会经济法和国际经济法学研究会2025年年会、四川省法学会民法学研究会2025年年会暨学术研讨会</t>
  </si>
  <si>
    <t>2025.11.22、2025.10.25、2025.10.26</t>
  </si>
  <si>
    <t>《职启未来丨金牧锦扬法学就业提升计划·公考辅导之行测、申论模拟考试》、《部门法中的实证研究：问题、理论和方法》、《宪制视野中的驻村第一书记》、《法科学生在金融行业的就业趋势分析》</t>
  </si>
  <si>
    <t>第三届全国大学生职业规划大赛西南财经大学校赛</t>
  </si>
  <si>
    <t>亚太青年领航良食倡议志愿行动</t>
  </si>
  <si>
    <t>柳林研会学术部部长</t>
  </si>
  <si>
    <t>杨智签</t>
  </si>
  <si>
    <t>224030109001</t>
  </si>
  <si>
    <t>1、2025年中国国际经济法学会年会暨学术研讨会论文集收录
2、四川省法学会国际法学与涉外法治研究会2025年度征文三等奖</t>
  </si>
  <si>
    <t>2025.11.14
2025.10.25</t>
  </si>
  <si>
    <t>中国专业学位案例中心
案例入库</t>
  </si>
  <si>
    <t>2025.12.18</t>
  </si>
  <si>
    <t>缪佩伶</t>
  </si>
  <si>
    <t>224030107010</t>
  </si>
  <si>
    <t>金融法年会</t>
  </si>
  <si>
    <t>讲座8次（学院7次+学校1次）</t>
  </si>
  <si>
    <t>2025年9月到12月</t>
  </si>
  <si>
    <t>四川省学校学生会组织“我为同学做实事”项目交流展示活动</t>
  </si>
  <si>
    <t>精品项目（相当于一等奖）</t>
  </si>
  <si>
    <t>2（5*40%）</t>
  </si>
  <si>
    <t>校研究生会文体部部长</t>
  </si>
  <si>
    <t>梅朵</t>
  </si>
  <si>
    <t>224030106001</t>
  </si>
  <si>
    <r>
      <rPr>
        <sz val="10"/>
        <rFont val="Times New Roman"/>
        <family val="1"/>
      </rPr>
      <t>11.15</t>
    </r>
    <r>
      <rPr>
        <sz val="10"/>
        <rFont val="宋体"/>
        <family val="3"/>
        <charset val="134"/>
      </rPr>
      <t>《宪制视野中的驻村第一书记》</t>
    </r>
    <r>
      <rPr>
        <sz val="10"/>
        <rFont val="Times New Roman"/>
        <family val="1"/>
      </rPr>
      <t>11.26</t>
    </r>
    <r>
      <rPr>
        <sz val="10"/>
        <rFont val="宋体"/>
        <family val="3"/>
        <charset val="134"/>
      </rPr>
      <t>《法科学生在金融行业的就业趋势分析》</t>
    </r>
    <r>
      <rPr>
        <sz val="10"/>
        <rFont val="Times New Roman"/>
        <family val="1"/>
      </rPr>
      <t>12.3</t>
    </r>
    <r>
      <rPr>
        <sz val="10"/>
        <rFont val="宋体"/>
        <family val="3"/>
        <charset val="134"/>
      </rPr>
      <t>《人工智能证据推理的运行机制与规范路径》</t>
    </r>
    <r>
      <rPr>
        <sz val="10"/>
        <rFont val="Times New Roman"/>
        <family val="1"/>
      </rPr>
      <t>1.4</t>
    </r>
    <r>
      <rPr>
        <sz val="10"/>
        <rFont val="宋体"/>
        <family val="3"/>
        <charset val="134"/>
      </rPr>
      <t>《</t>
    </r>
    <r>
      <rPr>
        <sz val="10"/>
        <rFont val="Times New Roman"/>
        <family val="1"/>
      </rPr>
      <t>“</t>
    </r>
    <r>
      <rPr>
        <sz val="10"/>
        <rFont val="宋体"/>
        <family val="3"/>
        <charset val="134"/>
      </rPr>
      <t>高晋康教育基金</t>
    </r>
    <r>
      <rPr>
        <sz val="10"/>
        <rFont val="Times New Roman"/>
        <family val="1"/>
      </rPr>
      <t>”</t>
    </r>
    <r>
      <rPr>
        <sz val="10"/>
        <rFont val="宋体"/>
        <family val="3"/>
        <charset val="134"/>
      </rPr>
      <t>新财经创新人才培养项目证书颁发暨开班仪式</t>
    </r>
    <r>
      <rPr>
        <sz val="10"/>
        <rFont val="Times New Roman"/>
        <family val="1"/>
      </rPr>
      <t>”</t>
    </r>
    <r>
      <rPr>
        <sz val="10"/>
        <rFont val="宋体"/>
        <family val="3"/>
        <charset val="134"/>
      </rPr>
      <t>》</t>
    </r>
  </si>
  <si>
    <t>法援中心法律咨询、11.15-11.16《中国法学会经济法学研究会第五次动员大会、2025年年会暨第三十三届全国及经法理论研讨会参会证明》、研究生学术节</t>
  </si>
  <si>
    <t>崔梦兰</t>
  </si>
  <si>
    <t>224030107011</t>
  </si>
  <si>
    <t>2025年年会暨第三十三届全国及经法理论研讨会——《平台型灵活用工经营所得课税的公平性考量》（主研、第一作者）</t>
  </si>
  <si>
    <t>11.15、11.16</t>
  </si>
  <si>
    <t>2025年年会暨第三十三届全国及经法理论研讨会</t>
  </si>
  <si>
    <t>党建工作站秘书部部长</t>
  </si>
  <si>
    <t>何咏</t>
  </si>
  <si>
    <t>224030107012</t>
  </si>
  <si>
    <t>中国经济法年会（参研）
四川省经济法年会（参研）
四川民商法年会（参研）</t>
  </si>
  <si>
    <t>11.15-11.16；
10.25；
10.26</t>
  </si>
  <si>
    <t>10.22
11.15
11.26
12.30
1.4</t>
  </si>
  <si>
    <t>雷海艺</t>
  </si>
  <si>
    <t>224030108002</t>
  </si>
  <si>
    <t>绿色金融高质量发展法治保障研究，参研+中国专业学位案例中心文字案例“王某某等13人危害珍贵、濒危野生动物刑事附带民事公益诉讼及执行案”，参研</t>
  </si>
  <si>
    <t>2025.9.26</t>
  </si>
  <si>
    <t>四川法院环境资源审判理论与实践交流座谈会、四川省法学会环境资源法学研究会2025年会暨第四届长江上游司法保护研讨会，一作</t>
  </si>
  <si>
    <t>2025.12.4</t>
  </si>
  <si>
    <t>研究生学术节期刊编辑专家交流会+四川法院环境资源审判理论与实践交流座谈会、四川省法学会环境资源法学研究会2025年会暨第四届长江上游司法保护研讨会，一作</t>
  </si>
  <si>
    <t>2025.12.17</t>
  </si>
  <si>
    <t>王佳雪</t>
  </si>
  <si>
    <t>2240301Z1004</t>
  </si>
  <si>
    <t>渤海钢铁集团企业破产服务信托案（参研）</t>
  </si>
  <si>
    <t>沙龙
1.四川省经济法年会
2.四川省金融法年会</t>
  </si>
  <si>
    <t>贾昕</t>
  </si>
  <si>
    <t>224030108001</t>
  </si>
  <si>
    <t>讲座一次
沙龙一次</t>
  </si>
  <si>
    <t>马怡笑</t>
  </si>
  <si>
    <t>224030107007</t>
  </si>
  <si>
    <t>沙龙</t>
  </si>
  <si>
    <t>唐曼娜</t>
  </si>
  <si>
    <t>224030106007</t>
  </si>
  <si>
    <t xml:space="preserve">10.22《部门法中的实证研究：问题、理论和方法》
</t>
  </si>
  <si>
    <t>党建工作站实践部部长</t>
  </si>
  <si>
    <t>靳舒屹</t>
  </si>
  <si>
    <t>2240201Z1001</t>
  </si>
  <si>
    <t>期刊编辑及匿名审稿人交流会、学术节启动会、优秀博士沙龙</t>
  </si>
  <si>
    <t>2025.12.17、11.13、9.25</t>
  </si>
  <si>
    <t>校研究生会学术部部长</t>
  </si>
  <si>
    <t>梁颖欣</t>
  </si>
  <si>
    <t>224030106003</t>
  </si>
  <si>
    <t>6次讲座，3次沙龙</t>
  </si>
  <si>
    <t>1.青系桑榆外出敬老志愿活动
2.繁城梦远书香情深校园公益捐书活动</t>
  </si>
  <si>
    <t>周国红</t>
  </si>
  <si>
    <t>224030107004</t>
  </si>
  <si>
    <t>1、《恒和信律所开展企业开放日暨“恒和信”奖学金颁奖仪式》
2、四川省法学会金融法学会</t>
  </si>
  <si>
    <t>12.5
11.22</t>
  </si>
  <si>
    <t>1、《部门法中的实证研究：问题、理论和方法》
2、《法科学生在金融行业的就业趋势分析》
3、《人工智能证据推理的运行机制与规范路径》
4、《“高晋康教育基金”新财经创新人才培养项目证书颁发暨开班仪式”》
5、《行动中的法治——司法行政实践和法治人才培养》</t>
  </si>
  <si>
    <t>10.22、11.26、12.3、1.4、12.3</t>
  </si>
  <si>
    <t>王梓璇</t>
  </si>
  <si>
    <t>224030107003</t>
  </si>
  <si>
    <t>2025年研究生学术节之期刊编辑及期刊匿名审稿专家交流会</t>
  </si>
  <si>
    <t>四川省金融法学研究会</t>
  </si>
  <si>
    <t>《部门法中的实证研究：问题、理论和方法》</t>
  </si>
  <si>
    <t>石佳文</t>
  </si>
  <si>
    <t>2240301Z1002</t>
  </si>
  <si>
    <t>党建工作站宣传部副部长</t>
  </si>
  <si>
    <t>赵小宇</t>
  </si>
  <si>
    <t>224030107008</t>
  </si>
  <si>
    <t>中国经济法年会
（参研）
四川省经济法年会（参研）</t>
  </si>
  <si>
    <t>法学院2024-2025学年优干、三号评选</t>
  </si>
  <si>
    <t>优秀班干部</t>
  </si>
  <si>
    <t>刘芷彤</t>
  </si>
  <si>
    <t>224030106005</t>
  </si>
  <si>
    <t>石欣宇</t>
  </si>
  <si>
    <t>224030106004</t>
  </si>
  <si>
    <t>12.17研究生学术节之期刊匿名审稿专家</t>
  </si>
  <si>
    <t>10.22《部门法中的实证研究：问题、理论和方法》</t>
  </si>
  <si>
    <t>刘羽晨</t>
  </si>
  <si>
    <t>224030108003</t>
  </si>
  <si>
    <t>光华杯羽毛球比赛</t>
  </si>
  <si>
    <t>全校第七</t>
  </si>
  <si>
    <t>杨圩卉浠</t>
  </si>
  <si>
    <t>224030106002</t>
  </si>
  <si>
    <t>张佳琦</t>
  </si>
  <si>
    <t>224030107009</t>
  </si>
  <si>
    <t>1.四川省经济法年会
2.四川省金融法年会</t>
  </si>
  <si>
    <t>侯运喜</t>
  </si>
  <si>
    <t>2240301Z1003</t>
  </si>
  <si>
    <t>四川省法学会经济法与国际经济法研究会（参会）</t>
  </si>
  <si>
    <t>任嘉琪</t>
  </si>
  <si>
    <t>224030109002</t>
  </si>
  <si>
    <t>杜雨露</t>
  </si>
  <si>
    <t>224030107002</t>
  </si>
  <si>
    <t>2025经济法研究会年会</t>
  </si>
  <si>
    <t>金雨欣</t>
  </si>
  <si>
    <t>224030107006</t>
  </si>
  <si>
    <t>中国法学会经济法学研究会第五次会员大会2025年年会暨第三十三届全国经济法理论研讨会</t>
  </si>
  <si>
    <t>2025年11月15日至16日</t>
  </si>
  <si>
    <t>2025.10.22</t>
  </si>
  <si>
    <t>吕志雄</t>
  </si>
  <si>
    <t>224030106006</t>
  </si>
  <si>
    <t>经济法年会、第八届迈向数据法学研讨会、四川省法学会系统综合业务能力提升培训班</t>
  </si>
  <si>
    <t>谷姗珊</t>
  </si>
  <si>
    <t>224030109004</t>
  </si>
  <si>
    <t>讲座两次</t>
  </si>
  <si>
    <t>彭正可</t>
  </si>
  <si>
    <t>224030109003</t>
  </si>
  <si>
    <t>部门法中的实证研究：问题、理论和方法</t>
  </si>
  <si>
    <r>
      <rPr>
        <b/>
        <sz val="12"/>
        <color rgb="FFFF0000"/>
        <rFont val="宋体"/>
        <family val="3"/>
        <charset val="134"/>
      </rPr>
      <t xml:space="preserve">     24级法硕3班 </t>
    </r>
    <r>
      <rPr>
        <b/>
        <sz val="12"/>
        <rFont val="宋体"/>
        <family val="3"/>
        <charset val="134"/>
      </rPr>
      <t xml:space="preserve">班级总人数 70 </t>
    </r>
  </si>
  <si>
    <t>杨航</t>
  </si>
  <si>
    <t>224035101001</t>
  </si>
  <si>
    <t>10.18《职启未来丨金牧锦扬法学就业提升计划·公考辅导之行测、申论模拟考试》</t>
  </si>
  <si>
    <t>2025.10.13男排啦啦队</t>
  </si>
  <si>
    <t>啦啦队</t>
  </si>
  <si>
    <t>2025.1.17西南财经大学2026届毕业生秋季双选会志愿者（4h）</t>
  </si>
  <si>
    <t>2025.11.1-11.2第八届“迈向数据法学”研讨会志愿者（两天，朝七晚六）</t>
  </si>
  <si>
    <t>10.23《北京环球（成都）律师事务所实地参观研学》</t>
  </si>
  <si>
    <t>西南财经大学2025年度“三好学生”</t>
  </si>
  <si>
    <t>11.8《金牧锦扬法学就业提升计划·央企法务专题分享会》</t>
  </si>
  <si>
    <t>11.15《宪制视野中的驻村第一书记》</t>
  </si>
  <si>
    <t>11.26《法科学生在金融行业的就业趋势分析》</t>
  </si>
  <si>
    <t>12.3《人工智能证据推理的运行机制与规范路径》</t>
  </si>
  <si>
    <t>12.18《对外关系法》的立法成就和对外关系法体系建设问题</t>
  </si>
  <si>
    <t>12.30《行动中的法治——司法行政实践和法治人才培养》</t>
  </si>
  <si>
    <t xml:space="preserve"> </t>
  </si>
  <si>
    <t xml:space="preserve">向浩博     </t>
  </si>
  <si>
    <t>224035101002</t>
  </si>
  <si>
    <t>《中国法学会经济法学研究会第五次动员大会、2025年年会暨第三十三届全国及经法理论研讨会参会证明》</t>
  </si>
  <si>
    <t>《从基础设施公募REITs到不动产REITs》</t>
  </si>
  <si>
    <t>飞盘</t>
  </si>
  <si>
    <t>法援干事</t>
  </si>
  <si>
    <t>全国经济法年会</t>
  </si>
  <si>
    <t>《北京环球（成都）律师事务所实地参观研学》</t>
  </si>
  <si>
    <t>基数4</t>
  </si>
  <si>
    <t>30x50米跑</t>
  </si>
  <si>
    <t>省经济法年会</t>
  </si>
  <si>
    <t>《宪制视野中的驻村第一书记》</t>
  </si>
  <si>
    <t>排球观赛</t>
  </si>
  <si>
    <t>《法科学生在金融行业的就业趋势分析》</t>
  </si>
  <si>
    <t>《人工智能证据推理的运行机制与规范路径》</t>
  </si>
  <si>
    <t>《“高晋康教育基金”新财经创新人才培养项目证书颁发暨开班仪式”》</t>
  </si>
  <si>
    <t>杜宁玥</t>
  </si>
  <si>
    <t>《论数据出境豁免制度的法律适用边界》，收录于《四川省法学会经济法和国际经济法研究会年会论文集》（一作）</t>
  </si>
  <si>
    <t>学术节</t>
  </si>
  <si>
    <t>10.9《从基础设施公募REITs到不动产REITs》</t>
  </si>
  <si>
    <t>职业规划大赛</t>
  </si>
  <si>
    <t>院三</t>
  </si>
  <si>
    <t>法援实践</t>
  </si>
  <si>
    <t>撰写人大与青春同行稿子</t>
  </si>
  <si>
    <t>《智能投顾中投资者救济路径与主体责任研究》，收录于《四川省金融法学会年会论文集》</t>
  </si>
  <si>
    <t>全国经济法年会志愿者</t>
  </si>
  <si>
    <t>三下乡</t>
  </si>
  <si>
    <t>校三</t>
  </si>
  <si>
    <t>拉拉队</t>
  </si>
  <si>
    <t>《数字视域下数字版权制度的困境与重构》，收录于《广东省法学会知产论文集》</t>
  </si>
  <si>
    <t>运动会网球</t>
  </si>
  <si>
    <t>12.5《恒和信律所开展企业开放日暨“恒和信”奖学金颁奖仪式》</t>
  </si>
  <si>
    <t>运动会台球</t>
  </si>
  <si>
    <t>第七</t>
  </si>
  <si>
    <t>运动会铅球</t>
  </si>
  <si>
    <t>运动会趣味集合</t>
  </si>
  <si>
    <t>参考公示</t>
  </si>
  <si>
    <t>法海-温江区第十三届创新创业大赛</t>
  </si>
  <si>
    <t>优秀</t>
  </si>
  <si>
    <t>12.13制定《金融法》中的重要问题梳理</t>
  </si>
  <si>
    <t>彭斯悦</t>
  </si>
  <si>
    <t>224035101004</t>
  </si>
  <si>
    <t>学术界线上知识竞赛</t>
  </si>
  <si>
    <t>获奖</t>
  </si>
  <si>
    <t>三下乡三等奖</t>
  </si>
  <si>
    <t>《职启未来丨金牧锦扬法学就业提升计划·公考辅导之行测、申论模拟考试》</t>
  </si>
  <si>
    <t>制定《金融法》中的重要问题梳理</t>
  </si>
  <si>
    <t>《对外关系法》的立法成就和对外关系法体系建设问题</t>
  </si>
  <si>
    <t>《行动中的法治——司法行政实践和法治人才培养》</t>
  </si>
  <si>
    <t>李叶骁</t>
  </si>
  <si>
    <t>224035101005</t>
  </si>
  <si>
    <t>34.08</t>
  </si>
  <si>
    <t>简琳月</t>
  </si>
  <si>
    <t>224035101006</t>
  </si>
  <si>
    <t>7次讲座</t>
  </si>
  <si>
    <t>余馨</t>
  </si>
  <si>
    <t>224035101007</t>
  </si>
  <si>
    <t>周四14:00</t>
  </si>
  <si>
    <t>讲座共4分</t>
  </si>
  <si>
    <t>5分</t>
  </si>
  <si>
    <t>2025.10.13男排</t>
  </si>
  <si>
    <t>0.2分</t>
  </si>
  <si>
    <t>学习委员、心理委员</t>
  </si>
  <si>
    <t>周六9：00、14:00、19：00</t>
  </si>
  <si>
    <t>周六10:00</t>
  </si>
  <si>
    <t>周六14:30</t>
  </si>
  <si>
    <t>周三15：00</t>
  </si>
  <si>
    <t>周三9:30</t>
  </si>
  <si>
    <t>周二9:30</t>
  </si>
  <si>
    <t>1.4《“高晋康教育基金”新财经创新人才培养项目证书颁发暨开班仪式”》</t>
  </si>
  <si>
    <t>周日14：00</t>
  </si>
  <si>
    <t>10.28《国际项目 法兰克福大学LLM宣讲会》</t>
  </si>
  <si>
    <t>周二15:00</t>
  </si>
  <si>
    <t>沙龙共1分</t>
  </si>
  <si>
    <t>周五9：30</t>
  </si>
  <si>
    <t>赵胤鸿</t>
  </si>
  <si>
    <t>224035101008</t>
  </si>
  <si>
    <t>杜翼</t>
  </si>
  <si>
    <t>224035101009</t>
  </si>
  <si>
    <t>从基础设施公募REITs到不动产REITs</t>
  </si>
  <si>
    <t>拔河</t>
  </si>
  <si>
    <t>2025.10.9女排</t>
  </si>
  <si>
    <t>观赛</t>
  </si>
  <si>
    <t>职启未来丨金牧锦扬法学就业提升计划·公考辅导之行测、申论模拟考试</t>
  </si>
  <si>
    <t>滚雪球</t>
  </si>
  <si>
    <t>第三名</t>
  </si>
  <si>
    <t>2025.10.10男排</t>
  </si>
  <si>
    <t>北京环球（成都）律师事务所实地参观研学</t>
  </si>
  <si>
    <t>阳光彩虹跑</t>
  </si>
  <si>
    <t>宪制视野中的驻村第一书记</t>
  </si>
  <si>
    <t>毽球</t>
  </si>
  <si>
    <t>法科学生在金融行业的就业趋势分析</t>
  </si>
  <si>
    <t>风火轮</t>
  </si>
  <si>
    <t>第六名</t>
  </si>
  <si>
    <t>人工智能证据推理的运行机制与规范路径</t>
  </si>
  <si>
    <t>混合16*60趣味接力赛</t>
  </si>
  <si>
    <t>第二名</t>
  </si>
  <si>
    <t>旋风跑</t>
  </si>
  <si>
    <t>第五名</t>
  </si>
  <si>
    <t>行动中的法治——司法行政实践和法治人才培养</t>
  </si>
  <si>
    <t>30*50米跑</t>
  </si>
  <si>
    <t>“高晋康教育基金”新财经创新人才培养项目证书颁发暨开班仪式”</t>
  </si>
  <si>
    <t>集体跳绳</t>
  </si>
  <si>
    <t>陈皓楠</t>
  </si>
  <si>
    <t>224035101010</t>
  </si>
  <si>
    <t>四川省法学 
会经济法与 
国际经济法 
研究会2025年年会暨学 
术研讨会</t>
  </si>
  <si>
    <t>《公考辅导之行测、申论模拟考试》</t>
  </si>
  <si>
    <t>2025.10.18</t>
  </si>
  <si>
    <t>2025年研究生学术节法学院分会场闭幕式暨学术沙龙</t>
  </si>
  <si>
    <t>2025.10.23</t>
  </si>
  <si>
    <t>2025.10.9</t>
  </si>
  <si>
    <t>2025.11.15</t>
  </si>
  <si>
    <t>同心鼓</t>
  </si>
  <si>
    <t>2025.11.26</t>
  </si>
  <si>
    <t>2025.12.3</t>
  </si>
  <si>
    <t>2025.12.13</t>
  </si>
  <si>
    <t>2026.1.4</t>
  </si>
  <si>
    <t>郭诗诗</t>
  </si>
  <si>
    <t>224035101011</t>
  </si>
  <si>
    <t>2025.12.30</t>
  </si>
  <si>
    <t>2025.11.8</t>
  </si>
  <si>
    <t>赵婧尧</t>
  </si>
  <si>
    <t>224035101012</t>
  </si>
  <si>
    <t>谢骏杰</t>
  </si>
  <si>
    <t>224035101013</t>
  </si>
  <si>
    <t>12.3《人工智能证据推理的运行机制与规范路径》；12.18《对外关系法》的立法成就和对外关系法体系建设问题；12.30《行动中的法治——司法行政实践和法治人才培养》；1.4《“高晋康教育基金”新财经创新人才培养项目证书颁发暨开班仪式”》</t>
  </si>
  <si>
    <t>校运动会-20x50同心协力</t>
  </si>
  <si>
    <t>校运动会-30x50米</t>
  </si>
  <si>
    <t>参加</t>
  </si>
  <si>
    <t>夏雨云</t>
  </si>
  <si>
    <t>224035101014</t>
  </si>
  <si>
    <t>四川省竞争状况评估（参研7人）</t>
  </si>
  <si>
    <t>1
（讲座基数为10）</t>
  </si>
  <si>
    <t>《金牧锦扬法学就业提升计划·央企法务专题分享会》</t>
  </si>
  <si>
    <t>王思翼</t>
  </si>
  <si>
    <t>224035101015</t>
  </si>
  <si>
    <t>刘欣梅</t>
  </si>
  <si>
    <t>案例大赛一等奖</t>
  </si>
  <si>
    <t>法援活动</t>
  </si>
  <si>
    <t>彩虹跑</t>
  </si>
  <si>
    <t>田宸溪</t>
  </si>
  <si>
    <t>224035101017</t>
  </si>
  <si>
    <t>张训铂</t>
  </si>
  <si>
    <t>224035101018</t>
  </si>
  <si>
    <t>李芸华</t>
  </si>
  <si>
    <t>224035101019</t>
  </si>
  <si>
    <t>11.15-11.16《中国法学会经济法学研究会第五次动员大会、2025年年会暨第三十三届全国及经法理论研讨会参会证明》</t>
  </si>
  <si>
    <t>2025年11月15-16日</t>
  </si>
  <si>
    <t>刘安迪</t>
  </si>
  <si>
    <t>224035101020</t>
  </si>
  <si>
    <t>邓雅楠</t>
  </si>
  <si>
    <t>224035101021</t>
  </si>
  <si>
    <t>四川省公平竞争状况评估 参研</t>
  </si>
  <si>
    <t>李薇</t>
  </si>
  <si>
    <t>224035101022</t>
  </si>
  <si>
    <t>《电商“先提价后打折”的价格欺诈认定困境与规制重构》第一作者</t>
  </si>
  <si>
    <t>11.15-11.16</t>
  </si>
  <si>
    <t>校级优秀干部</t>
  </si>
  <si>
    <t>定向越野</t>
  </si>
  <si>
    <t>16✖60趣味接力</t>
  </si>
  <si>
    <t>张思野</t>
  </si>
  <si>
    <t>224035101023</t>
  </si>
  <si>
    <t>郭成</t>
  </si>
  <si>
    <t>224035101024</t>
  </si>
  <si>
    <t>陆蓓蓓</t>
  </si>
  <si>
    <t>224035101025</t>
  </si>
  <si>
    <t xml:space="preserve">《从基础设施公募REITs到不动产REITs》
</t>
  </si>
  <si>
    <t>耿怡心</t>
  </si>
  <si>
    <t>224035101026</t>
  </si>
  <si>
    <t>文体生活委员</t>
  </si>
  <si>
    <t>讲座基数为五场</t>
  </si>
  <si>
    <t>窦立豪</t>
  </si>
  <si>
    <t>224035101027</t>
  </si>
  <si>
    <t>石明瀚</t>
  </si>
  <si>
    <t>224035101028</t>
  </si>
  <si>
    <t>中共团员</t>
  </si>
  <si>
    <t xml:space="preserve">10.9《从基础设施公募REITs到不动产REITs》
10.22《部门法中的实证研究：问题、理论和方法》          11.8《金牧锦扬法学就业提升计划·央企法务专题分享会》     12.3《人工智能证据推理的运行机制与规范路径》           12.13制定《金融法》中的重要问题梳理                     12.18《对外关系法》的立法成就和对外关系法体系建设问题
12.30《行动中的法治——司法行政实践和法治人才培养》
</t>
  </si>
  <si>
    <t>李庆龙</t>
  </si>
  <si>
    <t>224035101029</t>
  </si>
  <si>
    <t>西南财经大学研究生案例分析大赛</t>
  </si>
  <si>
    <t>参加两次学术沙龙</t>
  </si>
  <si>
    <t>参加9次学术讲座</t>
  </si>
  <si>
    <t>运动会5000m</t>
  </si>
  <si>
    <t>法援办案</t>
  </si>
  <si>
    <t>2025.10.9女排啦啦队</t>
  </si>
  <si>
    <t>法援志愿活动</t>
  </si>
  <si>
    <t>20x50同心协力</t>
  </si>
  <si>
    <t>混合16x60趣味接力</t>
  </si>
  <si>
    <t>光华杯排球赛</t>
  </si>
  <si>
    <t>孙鹏程</t>
  </si>
  <si>
    <t>224035101030</t>
  </si>
  <si>
    <t>姚凤琴</t>
  </si>
  <si>
    <t>224035101031</t>
  </si>
  <si>
    <t>研会文体部部长</t>
  </si>
  <si>
    <t>30×50米跑</t>
  </si>
  <si>
    <t>宪法日</t>
  </si>
  <si>
    <t>万炜婕</t>
  </si>
  <si>
    <t>224035101032</t>
  </si>
  <si>
    <t>2025/10/9周四14:00</t>
  </si>
  <si>
    <t>检察院实习</t>
  </si>
  <si>
    <t>2025/10/22周三19:00</t>
  </si>
  <si>
    <t>2025/11/8周六10:00</t>
  </si>
  <si>
    <t>2025/11/15周六14:30</t>
  </si>
  <si>
    <t>2025/11/26周三15:00</t>
  </si>
  <si>
    <t>2025/12/3周三9:30</t>
  </si>
  <si>
    <t>2026/1/4周日14:00</t>
  </si>
  <si>
    <t>原冰慈</t>
  </si>
  <si>
    <t>潘洪</t>
  </si>
  <si>
    <t>224035101034</t>
  </si>
  <si>
    <t>《从基础设施公募REITs到不动产REITS》</t>
  </si>
  <si>
    <t>《职启未来｜金牧锦扬法学就业提升计划.公考辅导之行测、申论模拟考试》</t>
  </si>
  <si>
    <t>《“高晋康教育基金”新财经创新人才培养项目证书颁发暨开班仪式》</t>
  </si>
  <si>
    <t>吕清清</t>
  </si>
  <si>
    <t>224035101035</t>
  </si>
  <si>
    <t>苗舜</t>
  </si>
  <si>
    <t>224035101036</t>
  </si>
  <si>
    <t>杜泓坤</t>
  </si>
  <si>
    <t>224035101037</t>
  </si>
  <si>
    <t>《恒和信律所开展企业开放日暨“恒和信”奖学金颁奖仪式》</t>
  </si>
  <si>
    <t>侯屹鸥</t>
  </si>
  <si>
    <t>224035101038</t>
  </si>
  <si>
    <t>芮金强</t>
  </si>
  <si>
    <t>224035101039</t>
  </si>
  <si>
    <t>新媒体负责人</t>
  </si>
  <si>
    <t>院级三好学生</t>
  </si>
  <si>
    <t>经济法年会志愿者</t>
  </si>
  <si>
    <t>李千一</t>
  </si>
  <si>
    <t>224035101040</t>
  </si>
  <si>
    <t>从基础设施公募REITS到不动产REITS</t>
  </si>
  <si>
    <t>崔覃馨元</t>
  </si>
  <si>
    <t>224035101041</t>
  </si>
  <si>
    <t>王可欣</t>
  </si>
  <si>
    <t>224035101042</t>
  </si>
  <si>
    <t>校级优秀学生干部</t>
  </si>
  <si>
    <t>桑铭鸿</t>
  </si>
  <si>
    <t>224035101043</t>
  </si>
  <si>
    <t>四川省金融法年会论文被收录</t>
  </si>
  <si>
    <t>2025.12.22</t>
  </si>
  <si>
    <t>大学生职业规划大赛</t>
  </si>
  <si>
    <t>院级一等奖</t>
  </si>
  <si>
    <t>0.6（3场）</t>
  </si>
  <si>
    <t>5000m</t>
  </si>
  <si>
    <t>《国际项目 法兰克福大学LLM宣讲会》</t>
  </si>
  <si>
    <t>30x50</t>
  </si>
  <si>
    <t>跳绳</t>
  </si>
  <si>
    <t>一场</t>
  </si>
  <si>
    <t>徐国钦</t>
  </si>
  <si>
    <t>224035101044</t>
  </si>
  <si>
    <t>案例大赛，队长</t>
  </si>
  <si>
    <t>法律援助中心</t>
  </si>
  <si>
    <t>两次办案</t>
  </si>
  <si>
    <t xml:space="preserve">《恒和信律所开展企业开放日暨“恒和信”奖学金颁奖仪式》
</t>
  </si>
  <si>
    <t>2025.12.5</t>
  </si>
  <si>
    <t>体育比赛啦啦队</t>
  </si>
  <si>
    <t>合计</t>
  </si>
  <si>
    <t>光华杯排球比赛</t>
  </si>
  <si>
    <t>讲座基数：11</t>
  </si>
  <si>
    <t>足协杯</t>
  </si>
  <si>
    <t>胡志飞</t>
  </si>
  <si>
    <t>224035101045</t>
  </si>
  <si>
    <t>四川省市场竞争状况评估（参研）</t>
  </si>
  <si>
    <t>2025.9月</t>
  </si>
  <si>
    <t>4.714分</t>
  </si>
  <si>
    <t>10分</t>
  </si>
  <si>
    <t>校运会拔河</t>
  </si>
  <si>
    <t>1分</t>
  </si>
  <si>
    <t>13.8分</t>
  </si>
  <si>
    <t>51.942分</t>
  </si>
  <si>
    <t>校运会阳光彩虹跑</t>
  </si>
  <si>
    <t>校运会风火轮</t>
  </si>
  <si>
    <t>校运会20×50同心协力</t>
  </si>
  <si>
    <t>校运会混合16×60趣味接力</t>
  </si>
  <si>
    <t>校运会30×50跑</t>
  </si>
  <si>
    <t>共计2.8分</t>
  </si>
  <si>
    <t>胡子珊</t>
  </si>
  <si>
    <t>汤舒文</t>
  </si>
  <si>
    <t>224035101047</t>
  </si>
  <si>
    <t>第三</t>
  </si>
  <si>
    <t>20*50同心协力</t>
  </si>
  <si>
    <t>校运会网球</t>
  </si>
  <si>
    <t>谭伶伶</t>
  </si>
  <si>
    <t>224035101048</t>
  </si>
  <si>
    <t>西南财经大学2025秋季运动会田径比赛女子组4×400M接力</t>
  </si>
  <si>
    <t>西南财经大学2025秋季运动会田径比赛女子200米</t>
  </si>
  <si>
    <t>西南财经大学2025秋季运动会田径比赛女子400米</t>
  </si>
  <si>
    <t>混合16×60趣味接力</t>
  </si>
  <si>
    <t>30×50米趣味跑</t>
  </si>
  <si>
    <t>黄晓娅</t>
  </si>
  <si>
    <t>224035101049</t>
  </si>
  <si>
    <t>遂宁市中级人民法院实习三个月</t>
  </si>
  <si>
    <t>蒋薇薇</t>
  </si>
  <si>
    <t>劳动保障法年会</t>
  </si>
  <si>
    <t>运动会阳光彩虹跑</t>
  </si>
  <si>
    <t>法援案件处理</t>
  </si>
  <si>
    <t>参与</t>
  </si>
  <si>
    <t>法援办案中
心成员</t>
  </si>
  <si>
    <t>运动会同心鼓</t>
  </si>
  <si>
    <t>石夏婷</t>
  </si>
  <si>
    <t>224035101051</t>
  </si>
  <si>
    <t>四川省经济法学征文年会第一作者（已收录）</t>
  </si>
  <si>
    <t>西南财经大学学术节案例大赛一等奖</t>
  </si>
  <si>
    <t>【淮口四小】国旗下传法治声音普法</t>
  </si>
  <si>
    <t>法律援助站副站长</t>
  </si>
  <si>
    <t>法援例会</t>
  </si>
  <si>
    <t>博学杯</t>
  </si>
  <si>
    <t>【和盛中学】校园欺凌模拟法庭</t>
  </si>
  <si>
    <t>公众号推文</t>
  </si>
  <si>
    <t>2025年11月15日-11月16日</t>
  </si>
  <si>
    <t>【天府创设中心】国际志愿者日+宪法日游园活动</t>
  </si>
  <si>
    <t>人大征文稿</t>
  </si>
  <si>
    <t>【成都外国语实验中学】财商法律课堂</t>
  </si>
  <si>
    <t>【眉山市仁寿县虞丞乡】法治助农项目</t>
  </si>
  <si>
    <t>彭瑞杰</t>
  </si>
  <si>
    <t>224035101052</t>
  </si>
  <si>
    <t>王梓竣</t>
  </si>
  <si>
    <t>224035101053</t>
  </si>
  <si>
    <t>金牧锦扬法学就业提升计划·央企法务专题分享会</t>
  </si>
  <si>
    <t>同心协力</t>
  </si>
  <si>
    <t>高晋康教育基金”新财经创新人才培养项目证书颁发暨开班仪式</t>
  </si>
  <si>
    <t>张清</t>
  </si>
  <si>
    <t>224035101054</t>
  </si>
  <si>
    <t>四川省法学会教育法治研究会、广元市法学会未成年人法学研究会</t>
  </si>
  <si>
    <t>未成年人犯罪防治背景下专门教育高质量发展专题会议暨广元市法学会未成年人法学研究会2025年学术年会征文活动（第二作者）</t>
  </si>
  <si>
    <t>2025.12.29</t>
  </si>
  <si>
    <t>11月7日</t>
  </si>
  <si>
    <t>10月9日</t>
  </si>
  <si>
    <t>11月8日</t>
  </si>
  <si>
    <t>11月26日</t>
  </si>
  <si>
    <t>12月3日</t>
  </si>
  <si>
    <t>12月13日</t>
  </si>
  <si>
    <t>12月30日</t>
  </si>
  <si>
    <t>2025.12.21足球观赛</t>
  </si>
  <si>
    <t>学术节线上知识竞赛</t>
  </si>
  <si>
    <t>徐雨馨</t>
  </si>
  <si>
    <t>224035101055</t>
  </si>
  <si>
    <t>33.068</t>
  </si>
  <si>
    <t>谭爱心</t>
  </si>
  <si>
    <t>224035101056</t>
  </si>
  <si>
    <t>从基础设施公募reits到不动产reits</t>
  </si>
  <si>
    <t>法援办案一次</t>
  </si>
  <si>
    <t>校党建指导中心综合事务部部长</t>
  </si>
  <si>
    <t>共青团四川省委无薪资实习三个月</t>
  </si>
  <si>
    <t>法科学生在金融机构行业的就业趋势分析</t>
  </si>
  <si>
    <t>西南财经大学第十一期骨干培训班社会实践</t>
  </si>
  <si>
    <t>制定金融法中的重要问题梳理</t>
  </si>
  <si>
    <t>对外关系法的立法成就和对外关系法体系建设问题</t>
  </si>
  <si>
    <t>行动中的法治—司法行政实践和法治人才培养</t>
  </si>
  <si>
    <t>高晋康教育基金新财经创新人才培养项目证书颁发暨开班仪式</t>
  </si>
  <si>
    <t>2025研究生学术节法学院分会场闭幕式暨学术沙龙</t>
  </si>
  <si>
    <t>孙代玲</t>
  </si>
  <si>
    <t>224035101057</t>
  </si>
  <si>
    <t>学术节案例大赛</t>
  </si>
  <si>
    <t>参与奖</t>
  </si>
  <si>
    <t>周六、周日</t>
  </si>
  <si>
    <t>周三19:00</t>
  </si>
  <si>
    <t>杨力绫</t>
  </si>
  <si>
    <t>224035101058</t>
  </si>
  <si>
    <t>2025年11月7日9：30</t>
  </si>
  <si>
    <t>2025年11月8日10:00</t>
  </si>
  <si>
    <t>2025年11月15日14:30</t>
  </si>
  <si>
    <t>2025年12月3日9:30</t>
  </si>
  <si>
    <t>2025年12月13日15:00</t>
  </si>
  <si>
    <t>2026年1月4日14：00</t>
  </si>
  <si>
    <t>张沁雯</t>
  </si>
  <si>
    <t>224035101059</t>
  </si>
  <si>
    <t>陈霞</t>
  </si>
  <si>
    <t>224035101060</t>
  </si>
  <si>
    <t>秋季运动会田径200米</t>
  </si>
  <si>
    <t>秋季运动会田径100米</t>
  </si>
  <si>
    <t>30×50米跑步</t>
  </si>
  <si>
    <t>陈雅睿</t>
  </si>
  <si>
    <t>224035101061</t>
  </si>
  <si>
    <t>省劳动社会保障法2025年会</t>
  </si>
  <si>
    <t>2025年12月21日足球比赛拉拉队</t>
  </si>
  <si>
    <t>法援宣传部干事</t>
  </si>
  <si>
    <t>运动会仰卧起坐</t>
  </si>
  <si>
    <t>运动会毽球</t>
  </si>
  <si>
    <t>李瑞雪</t>
  </si>
  <si>
    <t>2.24035E+11</t>
  </si>
  <si>
    <t>《2025…学术沙龙》</t>
  </si>
  <si>
    <t>廖娉</t>
  </si>
  <si>
    <t>224035101063</t>
  </si>
  <si>
    <t>法援普法宣传部干事</t>
  </si>
  <si>
    <t>何润洮</t>
  </si>
  <si>
    <t>224035101064</t>
  </si>
  <si>
    <t>86.0</t>
  </si>
  <si>
    <t>宋语轩</t>
  </si>
  <si>
    <t>224035101065</t>
  </si>
  <si>
    <t>法学院研会秘书处部长</t>
  </si>
  <si>
    <t>周四19:30</t>
  </si>
  <si>
    <t>李雪旗</t>
  </si>
  <si>
    <t>224035101066</t>
  </si>
  <si>
    <t>车梦园</t>
  </si>
  <si>
    <t>224035101067</t>
  </si>
  <si>
    <t>12.30《行动中的法治—司法行政实践和法治人才培养》</t>
  </si>
  <si>
    <t>陈宇</t>
  </si>
  <si>
    <t>韩睿昕</t>
  </si>
  <si>
    <t>224035101069</t>
  </si>
  <si>
    <t xml:space="preserve">  </t>
  </si>
  <si>
    <t>张梦雨</t>
  </si>
  <si>
    <t>224035101070</t>
  </si>
  <si>
    <r>
      <rPr>
        <b/>
        <sz val="12"/>
        <color rgb="FFFF0000"/>
        <rFont val="宋体"/>
        <family val="3"/>
        <charset val="134"/>
      </rPr>
      <t xml:space="preserve">     4班 </t>
    </r>
    <r>
      <rPr>
        <b/>
        <sz val="12"/>
        <rFont val="宋体"/>
        <family val="3"/>
        <charset val="134"/>
      </rPr>
      <t xml:space="preserve">班级总人数 </t>
    </r>
    <r>
      <rPr>
        <b/>
        <sz val="12"/>
        <color rgb="FFFF0000"/>
        <rFont val="宋体"/>
        <family val="3"/>
        <charset val="134"/>
      </rPr>
      <t xml:space="preserve"> 53人</t>
    </r>
  </si>
  <si>
    <t>224035102001</t>
  </si>
  <si>
    <t>王思佳</t>
  </si>
  <si>
    <t>学院学术沙龙1场</t>
  </si>
  <si>
    <t>应参加12场，实践参加8场</t>
  </si>
  <si>
    <t>10.18/10.22/11.26/12.3/12.30/1.4</t>
  </si>
  <si>
    <t>224035102002</t>
  </si>
  <si>
    <t>王景宜</t>
  </si>
  <si>
    <t>学院学术沙龙2场</t>
  </si>
  <si>
    <t>11.7/12.5</t>
  </si>
  <si>
    <t>应参加10场，实际参加6场</t>
  </si>
  <si>
    <t>10.22/10.23/11.8/11.26/12.3/12.13</t>
  </si>
  <si>
    <t>224035102003</t>
  </si>
  <si>
    <t>沈思涵</t>
  </si>
  <si>
    <t>学院学术沙龙1场/纪检监察研究院成立暨纪检监察交叉科学前沿研讨会</t>
  </si>
  <si>
    <t>11.7/12.29</t>
  </si>
  <si>
    <t>应参加10场，实际参加7场</t>
  </si>
  <si>
    <t>10.22/11.15/11.26/12.3/12.18/12.30/1.4</t>
  </si>
  <si>
    <t>学院迎新志愿者</t>
  </si>
  <si>
    <t>224035102004</t>
  </si>
  <si>
    <t>李绍硕</t>
  </si>
  <si>
    <t>224035102005</t>
  </si>
  <si>
    <t>胡珂瑞</t>
  </si>
  <si>
    <t>应参加10场，实参加8场</t>
  </si>
  <si>
    <t>10.22/11.15/11.26/12.3/12.13/12.18/12.30/1.4/</t>
  </si>
  <si>
    <t>2025足协杯足球赛/2025光华杯台球赛</t>
  </si>
  <si>
    <t>第七名/第七名</t>
  </si>
  <si>
    <t>224035102006</t>
  </si>
  <si>
    <t>王美江</t>
  </si>
  <si>
    <t>应参加12场，实际参加2场</t>
  </si>
  <si>
    <t>10.22、12.30</t>
  </si>
  <si>
    <t>224035102007</t>
  </si>
  <si>
    <t>朱思睿</t>
  </si>
  <si>
    <t>2025.10.28/2025.11.7</t>
  </si>
  <si>
    <t>应参加10场，实际参加9场</t>
  </si>
  <si>
    <t>2025.10.22/2025.10.23/2025.11.8/2025.11.15/2025.11.26/2025.12.3/2025.12.30/2026.1.4</t>
  </si>
  <si>
    <t>2025年秋季运动会拔河项目、仰卧起坐项目、阳光彩虹跑项目、2025年秋季运动会同心鼓项目</t>
  </si>
  <si>
    <t>参赛、参赛、参赛、第四名</t>
  </si>
  <si>
    <t>西南财经大学2025年度校级“三好学生”、2025年度优秀共青团员，</t>
  </si>
  <si>
    <t>224035102008</t>
  </si>
  <si>
    <t>田媛媛</t>
  </si>
  <si>
    <t>应参加9场，实参加8场</t>
  </si>
  <si>
    <t>10.22/11.8/11.15/11.26/12.13/12.18/12.30/1.4</t>
  </si>
  <si>
    <t>法援志愿活动及法律咨询</t>
  </si>
  <si>
    <t>法援办案中心干事</t>
  </si>
  <si>
    <t>224035102009</t>
  </si>
  <si>
    <t>罗曼</t>
  </si>
  <si>
    <t>应参加10场，实参加10场</t>
  </si>
  <si>
    <t>10.22/10.23/11.8/11.15/11.26/12.3/12.13/12.18/1.4</t>
  </si>
  <si>
    <t>数据法学年会志愿者</t>
  </si>
  <si>
    <t>224035102010</t>
  </si>
  <si>
    <t>林之乂</t>
  </si>
  <si>
    <t>10.22/11.15/11.26/12.3/12.13/12.18/12.30/1.4</t>
  </si>
  <si>
    <t>224035102011</t>
  </si>
  <si>
    <t>张逸文</t>
  </si>
  <si>
    <t>四川省民法学研究会2025年年会（第一作者）</t>
  </si>
  <si>
    <t>论文三等奖</t>
  </si>
  <si>
    <t>四川省法学会民法学研究会</t>
  </si>
  <si>
    <t>学院学术沙龙场、四川省民法学研究会2025年会</t>
  </si>
  <si>
    <t>应参加13场，实参加8场</t>
  </si>
  <si>
    <t>10.18/10.22/11.8/12.3/12.30/1.4</t>
  </si>
  <si>
    <t>2025足协杯足球赛/风火轮/混合趣味接力/拔河/30×50米跑</t>
  </si>
  <si>
    <t>第七名/第六名/第二名/参赛/参赛</t>
  </si>
  <si>
    <t>无薪资实习</t>
  </si>
  <si>
    <t>224035102012</t>
  </si>
  <si>
    <t>李雨航</t>
  </si>
  <si>
    <t>224035102013</t>
  </si>
  <si>
    <t>罗雨婷</t>
  </si>
  <si>
    <t>应参加13场，实际参加9场</t>
  </si>
  <si>
    <t>10.18/10.22/10.23/12.3/12.18/12.30/1.4</t>
  </si>
  <si>
    <t>224035102014</t>
  </si>
  <si>
    <t>蔡明君</t>
  </si>
  <si>
    <t>应参加10场实际参加1场</t>
  </si>
  <si>
    <t>法援行政中心干事</t>
  </si>
  <si>
    <t>224035102015</t>
  </si>
  <si>
    <t>尹淑</t>
  </si>
  <si>
    <t>11.15-16</t>
  </si>
  <si>
    <t>应参加10场，实际参加0场</t>
  </si>
  <si>
    <t>224035102016</t>
  </si>
  <si>
    <t>强霞</t>
  </si>
  <si>
    <t>应参加10场 实际参加1场</t>
  </si>
  <si>
    <t>224035102017</t>
  </si>
  <si>
    <t>陈璐</t>
  </si>
  <si>
    <t>11.15 11.26 12.3 12.13 12.18 12.30 1.4</t>
  </si>
  <si>
    <t>224035102018</t>
  </si>
  <si>
    <t>林泳豪</t>
  </si>
  <si>
    <t>224035102019</t>
  </si>
  <si>
    <t>韦林均</t>
  </si>
  <si>
    <t>新媒体中心部长2.5</t>
  </si>
  <si>
    <t>224035102020</t>
  </si>
  <si>
    <t>张梦晴</t>
  </si>
  <si>
    <t>学术沙龙1场</t>
  </si>
  <si>
    <t>10.22 11.26 12.3 12.13 12.18 1.4</t>
  </si>
  <si>
    <t>224035102021</t>
  </si>
  <si>
    <t>许远哲</t>
  </si>
  <si>
    <t>应参加10场，实际参加1场</t>
  </si>
  <si>
    <t>224035102022</t>
  </si>
  <si>
    <t>熊露雪</t>
  </si>
  <si>
    <t>沙龙2场</t>
  </si>
  <si>
    <t>11.15/12.5</t>
  </si>
  <si>
    <t>应参加10场，实际6场</t>
  </si>
  <si>
    <t>10.22 11.812.13 12.18 12.30 1.4</t>
  </si>
  <si>
    <t>224035102023</t>
  </si>
  <si>
    <t>兰江</t>
  </si>
  <si>
    <t>沙龙1场</t>
  </si>
  <si>
    <t>应参加10场，实际5场</t>
  </si>
  <si>
    <t>10.22/11.15/12.3/12.30/1.4</t>
  </si>
  <si>
    <t>224035102024</t>
  </si>
  <si>
    <t>董潇</t>
  </si>
  <si>
    <t>224035102025</t>
  </si>
  <si>
    <t>白伟航</t>
  </si>
  <si>
    <t>224035102026</t>
  </si>
  <si>
    <t>陆雨原</t>
  </si>
  <si>
    <t>四川省法学会劳动和社会保障法学研究会2025年换届大会暨学术年会签到表</t>
  </si>
  <si>
    <t>2025.11.16</t>
  </si>
  <si>
    <t>应参加讲座10场，实际参加讲座8场</t>
  </si>
  <si>
    <t>2025.10.22/2025.10.23/2025.11.8/2025.11.15/2025.11.26/2025.12.18/2025.12.30/2026.1.4</t>
  </si>
  <si>
    <t>2025年秋季运动会仰卧起坐项目、阳光彩虹跑项目、混合16x60趣味接力项目、旋风跑项目、同心鼓项目</t>
  </si>
  <si>
    <t>参赛、参赛、第二名、第五名、第四名</t>
  </si>
  <si>
    <t>224035102027</t>
  </si>
  <si>
    <t>徐雅靖</t>
  </si>
  <si>
    <t>应参加10场，实际参加8场</t>
  </si>
  <si>
    <t>2025.10.22/2025.11.8/2025.11.15/2025.11.26/2025.12.3/2025.12.13/2025.12.30/2026.1.4</t>
  </si>
  <si>
    <t>224035102028</t>
  </si>
  <si>
    <t>田羽涵</t>
  </si>
  <si>
    <t>西南财经大学法学院2025年研究生学术文化节案例大赛（成员）</t>
  </si>
  <si>
    <t>西南财经大学法学院2025年研究生学术文化节案例大赛一等奖</t>
  </si>
  <si>
    <t>西南财经大学</t>
  </si>
  <si>
    <t>沙龙1场、四川省法学会民法学研究会2025年年会</t>
  </si>
  <si>
    <t>11.7、10.26</t>
  </si>
  <si>
    <t>拔河
风火轮
混合16x60趣味接力
同心鼓
30x50米跑
集体跳绳
彩虹跑
职业生涯规划大赛</t>
  </si>
  <si>
    <t>参赛
第三名
第二名
第四名
参赛
参赛
参赛
三等奖</t>
  </si>
  <si>
    <t>法律援助中心志愿活动及法律咨询加分情况</t>
  </si>
  <si>
    <t>法律援助中心副站长</t>
  </si>
  <si>
    <t>校三好学生
校优秀志愿者
法院无薪资实习 综合素质A证</t>
  </si>
  <si>
    <t>224035102029</t>
  </si>
  <si>
    <t>吕清萌</t>
  </si>
  <si>
    <t>应参加10场，实际参加3场</t>
  </si>
  <si>
    <t>11.26/12.13/1.4</t>
  </si>
  <si>
    <t>224035102030</t>
  </si>
  <si>
    <t>秦俊杰</t>
  </si>
  <si>
    <t>224035102031</t>
  </si>
  <si>
    <t>李诗琦</t>
  </si>
  <si>
    <t>应到10场实到6场</t>
  </si>
  <si>
    <t>10.22/11.26/12.3/12.13/12.30/1.4</t>
  </si>
  <si>
    <t>法院无补贴实习</t>
  </si>
  <si>
    <t>224035102032</t>
  </si>
  <si>
    <t>李明芮</t>
  </si>
  <si>
    <t>10.28/11.7</t>
  </si>
  <si>
    <t>10.9/10.22/10.23/11.26/12.3/12.13/12.18/12.30/1.4</t>
  </si>
  <si>
    <t>224035102033</t>
  </si>
  <si>
    <t>汤龙</t>
  </si>
  <si>
    <t>10.28/11.15</t>
  </si>
  <si>
    <t>11.15/11.26/12.03/12.13/12.18/12.30/1.4</t>
  </si>
  <si>
    <t>224035102034</t>
  </si>
  <si>
    <t>王樱</t>
  </si>
  <si>
    <t>2025.11.8/2025.11.15/2025.11.26/2025.12.3/2025.12.18/2026.1.4</t>
  </si>
  <si>
    <t>224035102035</t>
  </si>
  <si>
    <t>刘致雨</t>
  </si>
  <si>
    <t>2025.11.8/2025.11.15/2025.11.26/2025.12.3/2025.12.13/2025.12.18/2025.12.30/2026.1.4</t>
  </si>
  <si>
    <t>法援项目运营部部长</t>
  </si>
  <si>
    <t>西南财经大学2025年度校级“三好学生”</t>
  </si>
  <si>
    <t>224035102036</t>
  </si>
  <si>
    <t>胡作雅</t>
  </si>
  <si>
    <t>2025.10.22/10.23/11.15/11.26/12.18、2026.1.4</t>
  </si>
  <si>
    <t>224035102037</t>
  </si>
  <si>
    <t>张童</t>
  </si>
  <si>
    <t>应到10场，实到9场</t>
  </si>
  <si>
    <t>10.22/10.23/11.15/11.26/12.3/12.13/12.18/12.30/1.4</t>
  </si>
  <si>
    <t>校运会风火轮比赛</t>
  </si>
  <si>
    <t>西南财经大学2025年优秀学生干部</t>
  </si>
  <si>
    <t>224035102038</t>
  </si>
  <si>
    <t>赵磬怡</t>
  </si>
  <si>
    <t>10.22/10.23/11.8/11.15/11.26/12.3/12.13/12.18/12.30/1.4</t>
  </si>
  <si>
    <t>滚雪球第三名，同心协力第三名，彩虹跑参赛</t>
  </si>
  <si>
    <t>224035102039</t>
  </si>
  <si>
    <t>刘阳</t>
  </si>
  <si>
    <t>应到10场，实到6场</t>
  </si>
  <si>
    <t>10.22/11.26/12.3/12.18/12.30/1.4</t>
  </si>
  <si>
    <t>224035102040</t>
  </si>
  <si>
    <t>刁思敏</t>
  </si>
  <si>
    <t>《保险治理人工智能安全风险的法治路径研究》、《保险治理生成式人工智能风险的法治保障研究》，主研</t>
  </si>
  <si>
    <t>2026年1月份，2025年6月份</t>
  </si>
  <si>
    <t>10.18/10.22/11.8/11.15/11.26/12.3</t>
  </si>
  <si>
    <t>224035102041</t>
  </si>
  <si>
    <t>金典</t>
  </si>
  <si>
    <t>应参加10场，实参加5场</t>
  </si>
  <si>
    <t>10.22/11.15/12.18/12.30/1.4</t>
  </si>
  <si>
    <t>滚雪球第三名，风火轮第六名</t>
  </si>
  <si>
    <t>法院实习</t>
  </si>
  <si>
    <t>224035102042</t>
  </si>
  <si>
    <t>燕青</t>
  </si>
  <si>
    <t>应参加10场，实参加9场</t>
  </si>
  <si>
    <t>10.22/10.23/11.8/11.15/11.26/12.3/12.18/12.30/1.4</t>
  </si>
  <si>
    <t>公安局实习</t>
  </si>
  <si>
    <t>224035102043</t>
  </si>
  <si>
    <t>李亚谰</t>
  </si>
  <si>
    <t>2025年全国经济法年会论文收录</t>
  </si>
  <si>
    <t>应参加13场，实际参加11场</t>
  </si>
  <si>
    <t>10.18/10.22/10.23/11.8/11.26/12.3/12.13/12.18/12.30</t>
  </si>
  <si>
    <t>运动会拔河、仰卧起坐、阳光彩虹跑、毽球、飞盘、集体跳绳；风火轮</t>
  </si>
  <si>
    <t>参赛；第六名</t>
  </si>
  <si>
    <t>224035102044</t>
  </si>
  <si>
    <t>周玲嫒</t>
  </si>
  <si>
    <t>沙龙两场</t>
  </si>
  <si>
    <t>11.7/11.15-11.16</t>
  </si>
  <si>
    <t>10.22/11.8/11.15/11.26/12.3/12.13/12.18/12.30/1.4</t>
  </si>
  <si>
    <t>拔河、仰卧起坐、彩虹跑、16x60趣味接力、同心鼓、田径跳高、博学杯篮球赛</t>
  </si>
  <si>
    <t>参赛、参赛、参赛、第二名、第四名</t>
  </si>
  <si>
    <t>224035102045</t>
  </si>
  <si>
    <t>陈采慧</t>
  </si>
  <si>
    <t>10.22/10.22/11.8/11.15/11.26/12.3/12.13/12.18/12.30/1.4</t>
  </si>
  <si>
    <t>224035102046</t>
  </si>
  <si>
    <t>邓清文</t>
  </si>
  <si>
    <t>224035102047</t>
  </si>
  <si>
    <t>赵晨丞</t>
  </si>
  <si>
    <t>应参加10场，实参加3场</t>
  </si>
  <si>
    <t>11.15/12.13/12.18</t>
  </si>
  <si>
    <t>法援项目运营干事</t>
  </si>
  <si>
    <t>224035102048</t>
  </si>
  <si>
    <t>邓唯依</t>
  </si>
  <si>
    <t>224035102049</t>
  </si>
  <si>
    <t>帅若兰</t>
  </si>
  <si>
    <t>应参加13场，实参加4场</t>
  </si>
  <si>
    <t>11.26/12.3/12.13/12.18</t>
  </si>
  <si>
    <t>224035102073</t>
  </si>
  <si>
    <t>林欣悦</t>
  </si>
  <si>
    <t>西南财经大学研生学术节征文活动</t>
  </si>
  <si>
    <t>西南财经大学法学院</t>
  </si>
  <si>
    <t>应参加13场，实参加13场</t>
  </si>
  <si>
    <t>10.18/10.22/10.23/11.8/11.15/11.26/12.3/12.13/12.18/12.30/1.4</t>
  </si>
  <si>
    <t>2025.12.21足球赛</t>
  </si>
  <si>
    <t>院研究生会学术部部长</t>
  </si>
  <si>
    <t>224035102074</t>
  </si>
  <si>
    <t>邱玉竺</t>
  </si>
  <si>
    <t>12.3/12.30/1.4</t>
  </si>
  <si>
    <t>224035102075</t>
  </si>
  <si>
    <t>杨雨洁</t>
  </si>
  <si>
    <t>10.22/11.8/11.15/11.26/12.3/12.18/12.30/1.4</t>
  </si>
  <si>
    <t>224035102076</t>
  </si>
  <si>
    <t>陈橹宇</t>
  </si>
  <si>
    <r>
      <rPr>
        <b/>
        <sz val="12"/>
        <color rgb="FFFF0000"/>
        <rFont val="宋体"/>
        <family val="3"/>
        <charset val="134"/>
      </rPr>
      <t xml:space="preserve">     25级学硕1班 </t>
    </r>
    <r>
      <rPr>
        <b/>
        <sz val="12"/>
        <rFont val="宋体"/>
        <family val="3"/>
        <charset val="134"/>
      </rPr>
      <t xml:space="preserve">班级总人数 </t>
    </r>
    <r>
      <rPr>
        <b/>
        <sz val="12"/>
        <color rgb="FFFF0000"/>
        <rFont val="宋体"/>
        <family val="3"/>
        <charset val="134"/>
      </rPr>
      <t xml:space="preserve"> 33</t>
    </r>
  </si>
  <si>
    <t>杨家辉</t>
  </si>
  <si>
    <t>实证法年会</t>
  </si>
  <si>
    <t>2025.11.1-11.2</t>
  </si>
  <si>
    <t>法律援助中心办案；【成都外国语实验中学】财商法律课堂</t>
  </si>
  <si>
    <t>法律援助中心办案中心</t>
  </si>
  <si>
    <t>余朝萍</t>
  </si>
  <si>
    <t>冉  旭</t>
  </si>
  <si>
    <t>经济法年会、迈向数据实证法学年会</t>
  </si>
  <si>
    <t>2025.11.06、12025.11.1-11.2</t>
  </si>
  <si>
    <t>10.22《部门法中的实证研究：问题、理论和方法》、11.15《宪制视野中的驻村第一书记》、11.26《法科学生在金融行业的就业趋势分析》、12.3《人工智能证据推理的运行机制与规范路径》、1.4《“高晋康教育基金” 新财经创新人才培养项目证书颁发暨》、11.7《2025 年研究生学术节法学院分会场闭幕式暨学术沙龙》、11.15-11.16《中国法学会经济法学研究会第五次动员大会》</t>
  </si>
  <si>
    <t>【天府创设中心】国际志愿者日+宪法日游园活动；法律援助案子2次</t>
  </si>
  <si>
    <t>秋季运动会方阵；2025.10.10男排；2025.10.14女排；2025.12.14足球 ，第十二届学生党支部书记新时代先锋论坛征文比赛</t>
  </si>
  <si>
    <t>1+0.2+0.6=1.8</t>
  </si>
  <si>
    <t>靳  桢</t>
  </si>
  <si>
    <t>四川省宪法学年会</t>
  </si>
  <si>
    <t>10.9《从基础设施公募 REITs 到不动产 REITs》、11.15《宪制视野中的驻村第一书记》、11.26《法科学生在金融行业的就业趋势分析》、12.13《制定 &lt; 金融法 &gt; 中的重要问题梳理》、12.18《对外关系法》的立法成就和对外关系法体系建设问题》、11.7《2025 年研究生学术节法学院分会场闭幕式暨学术沙龙》</t>
  </si>
  <si>
    <t>运动会毽球比赛</t>
  </si>
  <si>
    <t>柳林研会文体部部员</t>
  </si>
  <si>
    <t>熊若鑫</t>
  </si>
  <si>
    <t>11.8《金牧锦扬法学就业提升计划・央企法务专题分享会》、12.3《人工智能证据推理的运行机制与规范路径》、1.4《“高晋康教育基金” 新财经创新人才培养项目证书颁发暨》</t>
  </si>
  <si>
    <t>学术部部员</t>
  </si>
  <si>
    <t>王南茜</t>
  </si>
  <si>
    <t>10.9《从基础设施公募 REITs 到不动产 REITs》、11.8《金牧锦扬法学就业提升计划・央企法务专题分享会》、12.18《对外关系法》的立法成就和对外关系法体系建设问题》</t>
  </si>
  <si>
    <t>2025.11.21篮球</t>
  </si>
  <si>
    <t>喻临远</t>
  </si>
  <si>
    <t xml:space="preserve">参研：四川省人大常委会关于税收立法的论证、参研：成都市人大常委会关于行政规范性文件的备案审查、四川省行政法年会、学校学术节学术道德与学风建设月之线上知识竞赛
</t>
  </si>
  <si>
    <t>2025.10.27、2025.11.15、2025/10/26</t>
  </si>
  <si>
    <t>0.42+0.75+0.5+0.5</t>
  </si>
  <si>
    <t>11.15《宪制视野中的驻村第一书记》、11.26《法科学生在金融行业的就业趋势分析》、12.18《对外关系法》的立法成就和对外关系法体系建设问题》、1.4《“高晋康教育基金” 新财经创新人才培养项目证书颁发暨》</t>
  </si>
  <si>
    <t>学院宪法日知识竞赛</t>
  </si>
  <si>
    <t>屈展羽</t>
  </si>
  <si>
    <t>四川省税收必要性论证、成都市人大《关于进一步加强成都市乡村建设项目管理工作的实施意见（试行）》备案审查、四川省行政法年会</t>
  </si>
  <si>
    <t>2025年10.20-10.27、2025年11.9-11.15、2025/10/26</t>
  </si>
  <si>
    <t xml:space="preserve">0.42+0.75+0.5
</t>
  </si>
  <si>
    <t>叶海娅</t>
  </si>
  <si>
    <t>第八届“迈向数据法学”研讨会</t>
  </si>
  <si>
    <t>法学院2025级学硕支部组织委员</t>
  </si>
  <si>
    <t>哈建东</t>
  </si>
  <si>
    <t>2025年年会暨第三十三届全国经济法理论研讨会参会证明</t>
  </si>
  <si>
    <t>10.18《职启未来丨金牧锦扬法学就业提升计划·公考辅导之行测、申论模拟考试》、10.22《部门法中的实证研究：问题、理论和方法》、11.8《金牧锦扬法学就业提升计划・央企法务专题分享会》、12.3《人工智能证据推理的运行机制与规范路径》、1.4《“高晋康教育基金” 新财经创新人才培养项目证书颁发暨》、《中国法学会经济法学研究会第五次动员大会）</t>
  </si>
  <si>
    <t>2025迎新活动</t>
  </si>
  <si>
    <t>2025级学术学位研究生党支部书记</t>
  </si>
  <si>
    <t>第十二届学生党支部书记新时代先锋论坛征文比赛</t>
  </si>
  <si>
    <t>校级优秀奖</t>
  </si>
  <si>
    <t>吕苏航</t>
  </si>
  <si>
    <t>第八届“迈向数据法学”研讨会参研</t>
  </si>
  <si>
    <t>10.18《职启未来丨金牧锦扬法学就业提升计划·公考辅导之行测、申论模拟考试》、10.22《部门法中的实证研究：问题、理论和方法》</t>
  </si>
  <si>
    <t>2025.10.18、2025.10.22</t>
  </si>
  <si>
    <t>学生党建干部宣传部</t>
  </si>
  <si>
    <t>刘玙珂</t>
  </si>
  <si>
    <t>陈  颖</t>
  </si>
  <si>
    <t>王继晨</t>
  </si>
  <si>
    <t>11.7《2025 年研究生学术节法学院分会场闭幕式暨学术沙龙》</t>
  </si>
  <si>
    <t>黄  怡</t>
  </si>
  <si>
    <t>2025成西南财经大学成都四校金融联合论坛暨第七届金融博士生论坛志愿者</t>
  </si>
  <si>
    <t>学院宪法日知识竞赛、西南财经大学学术节知识竞赛</t>
  </si>
  <si>
    <t>二等奖、一等奖</t>
  </si>
  <si>
    <t>“法援进社区”西财附中宪法日活动、法援办案咨询</t>
  </si>
  <si>
    <t>刘姝晗</t>
  </si>
  <si>
    <t>10.22《部门法中的实证研究：问题、理论和方法》、11.26《法科学生在金融行业的就业趋势分析》、1.4《“高晋康教育基金” 新财经创新人才培养项目证书颁发暨》</t>
  </si>
  <si>
    <t>熊奕博</t>
  </si>
  <si>
    <t>2025年研究生学术节之优秀博士生学术沙龙\2025年研究生学术节之期刊编辑及期刊匿名审稿专家交流会</t>
  </si>
  <si>
    <t>11.13\12.17</t>
  </si>
  <si>
    <t>西南财经大学新媒体宣传部部员</t>
  </si>
  <si>
    <t>邓依妮</t>
  </si>
  <si>
    <t>2025.11.06</t>
  </si>
  <si>
    <t>研会文体部部员</t>
  </si>
  <si>
    <t>2.0</t>
  </si>
  <si>
    <t>毽球、集体跳绳、2025.10.14女排、2025.12.14足球</t>
  </si>
  <si>
    <t>参赛、参赛、提供物资、提供物资</t>
  </si>
  <si>
    <t>周可涵</t>
  </si>
  <si>
    <t>民法学年会志愿者</t>
  </si>
  <si>
    <t>11.26《法科学生在金融行业的就业趋势分析》、12.3《人工智能证据推理的运行机制与规范路径》、12.13《制定 &lt; 金融法 &gt; 中的重要问题梳理》、12.18《对外关系法》的立法成就和对外关系法体系建设问题》</t>
  </si>
  <si>
    <t>学术部干事</t>
  </si>
  <si>
    <t>2025.10 女排</t>
  </si>
  <si>
    <t>刘嘉馨</t>
  </si>
  <si>
    <t>10.22《部门法中的实证研究：问题、理论和方法》、11.15《宪制视野中的驻村第一书记》、11.26《法科学生在金融行业的就业趋势分析》、12.3《人工智能证据推理的运行机制与规范路径》、12.13《制定 &lt; 金融法 &gt; 中的重要问题梳理》、12.18《对外关系法》的立法成就和对外关系法体系建设问题》</t>
  </si>
  <si>
    <t>法援志愿活动；法援办案咨询</t>
  </si>
  <si>
    <t>研会秘书处干事</t>
  </si>
  <si>
    <t>1014女排观赛；1010男排观赛；1122篮球观赛；1214足球观赛</t>
  </si>
  <si>
    <t>王露梓</t>
  </si>
  <si>
    <t>2025年西南财经大学“光华杯”台球团体赛</t>
  </si>
  <si>
    <t>团体第七名</t>
  </si>
  <si>
    <t>李兴壮</t>
  </si>
  <si>
    <t>侯尚男</t>
  </si>
  <si>
    <t>山东省生态文明研究会2025年年会三等奖（一作）、四川省法学会民法学研究会2025年年会优秀奖（独作）</t>
  </si>
  <si>
    <t>2025.12、2025.10.26</t>
  </si>
  <si>
    <t>“迈向数据法学”年会沙龙</t>
  </si>
  <si>
    <t>10.22《部门法中的实证研究：问题、理论和方法》、11.8《金牧锦扬法学就业提升计划・央企法务专题分享会》、11.26《法科学生在金融行业的就业趋势分析》</t>
  </si>
  <si>
    <t>法律援助中心干事</t>
  </si>
  <si>
    <t>阳  晶</t>
  </si>
  <si>
    <t>2025年四川省法学会民法学研究会学术研讨会</t>
  </si>
  <si>
    <t>10.22《部门法中的实证研究：问题、理论和方法》、11.15《宪制视野中的驻村第一书记》、11.26《法科学生在金融行业的就业趋势分析》、12.3《人工智能证据推理的运行机制与规范路径》</t>
  </si>
  <si>
    <t>法援-法律咨询</t>
  </si>
  <si>
    <t>柳林校区班委25级</t>
  </si>
  <si>
    <t>2025.10.10男排观赛、2025.10.10女排观赛、2025.10.14女排观赛、2025.11.21篮球观赛、2025.11.22篮球观赛、2025.12.14足球观赛、2025运动会方阵</t>
  </si>
  <si>
    <t>1+0.2=1.2</t>
  </si>
  <si>
    <t>吴凯锋</t>
  </si>
  <si>
    <t>10.22《部门法中的实证研究：问题、理论和方法》、11.26《法科学生在金融行业的就业趋势分析》、12.3《人工智能证据推理的运行机制与规范路径》、12.18《对外关系法》的立法成就和对外关系法体系建设问题》</t>
  </si>
  <si>
    <t>陶浈浈</t>
  </si>
  <si>
    <t>四川省法学会民法学研究会2025年年会</t>
  </si>
  <si>
    <t>10.22《部门法中的实证研究：问题、理论和方法》、11.8《金牧锦扬法学就业提升计划·央企法务专题分享会》
、11.26《法科学生在金融行业的就业趋势分析》</t>
  </si>
  <si>
    <t>陈艺柠</t>
  </si>
  <si>
    <t>20251010男排</t>
  </si>
  <si>
    <t>周娟娟</t>
  </si>
  <si>
    <t>运动会光华杯乒乓球比赛</t>
  </si>
  <si>
    <t>未获奖</t>
  </si>
  <si>
    <t>学生党建宣传部部员</t>
  </si>
  <si>
    <t>2025.10.10男排观赛、2025.10.10女排观赛、2025.10.14女排观赛、2025.11.21篮球观赛、2025.11.22篮球观赛、2025.12.14足球观赛、2025运动会方阵、西财党建繁城梦缘志愿者公益活动</t>
  </si>
  <si>
    <t>李世婷</t>
  </si>
  <si>
    <t>《董事对第三人责任的再反思——以公司法191条为中心》</t>
  </si>
  <si>
    <t>中国法学经济法学研究会</t>
  </si>
  <si>
    <t>2025.11.10</t>
  </si>
  <si>
    <t>10.22《部门法中的实证研究：问题、理论和方法》、11.26《法科学生在金融行业的就业趋势分析》、12.18《对外关系法》的立法成就和对外关系法体系建设问题》</t>
  </si>
  <si>
    <t>运动会方阵、2025.10.10男排、2025.10.10女排、2025.10.14女排、2025.11.22篮球、2025.12.14足球</t>
  </si>
  <si>
    <t>沈欣怡</t>
  </si>
  <si>
    <t>10.18《职启未来丨金牧锦扬法学就业提升计划·公考辅导之行测、申论模拟考试》、10.22《部门法中的实证研究：问题、理论和方法》、11.26《法科学生在金融行业的就业趋势分析》</t>
  </si>
  <si>
    <t>大学生法律援助案件公民代理实践项目</t>
  </si>
  <si>
    <t>张  丹</t>
  </si>
  <si>
    <t>曾蒙芝</t>
  </si>
  <si>
    <t xml:space="preserve">校级讲座-12.17期刊编辑及期刊匿名审稿专家交流会参会证明、11.7《2025年研究生学术节法学院分会场闭幕式暨学术沙龙》
</t>
  </si>
  <si>
    <t>1、2025秋季运动会20x50同心协力第三名，0.8；2、2025.10.9女排拉拉队，0.2；3、2025.10.9男排拉拉队，0.2；4、2025.10.10男排拉拉队，0.2；5、2025.10.10女排拉拉队，0.2；6、2025.10.14女排拉拉队，0.2</t>
  </si>
  <si>
    <t>谭东荣</t>
  </si>
  <si>
    <t>班级学习委员</t>
  </si>
  <si>
    <r>
      <rPr>
        <b/>
        <sz val="12"/>
        <color rgb="FFFF0000"/>
        <rFont val="宋体"/>
        <family val="3"/>
        <charset val="134"/>
      </rPr>
      <t xml:space="preserve"> 25学硕二班 </t>
    </r>
    <r>
      <rPr>
        <b/>
        <sz val="12"/>
        <rFont val="宋体"/>
        <family val="3"/>
        <charset val="134"/>
      </rPr>
      <t xml:space="preserve">班级总人数 </t>
    </r>
    <r>
      <rPr>
        <b/>
        <sz val="12"/>
        <color rgb="FFFF0000"/>
        <rFont val="宋体"/>
        <family val="3"/>
        <charset val="134"/>
      </rPr>
      <t xml:space="preserve"> 29</t>
    </r>
  </si>
  <si>
    <t>陈冬梅</t>
  </si>
  <si>
    <t>225030106007</t>
  </si>
  <si>
    <t>《部门法中的实证研究：问题、理论和方法》《法科学生在金融行业的就业趋势分析》《“高晋康教育基金”新财经创新人才培养项目证书颁发暨开班仪式”》</t>
  </si>
  <si>
    <t>10.22、11.26、1.4</t>
  </si>
  <si>
    <t>彭麟杰</t>
  </si>
  <si>
    <t>225030106006</t>
  </si>
  <si>
    <t xml:space="preserve">《部门法中的实证研究：问题、理论和方法》
《法科学生在金融行业的就业趋势分析》
《人工智能证据推理的运行机制与规范路径》
</t>
  </si>
  <si>
    <t xml:space="preserve">10.22周四13:30；
11.26周三15：00；
12.3周三9:30
</t>
  </si>
  <si>
    <t>夏雨阳</t>
  </si>
  <si>
    <t>2250301Z1002</t>
  </si>
  <si>
    <r>
      <rPr>
        <sz val="10"/>
        <rFont val="宋体"/>
        <family val="3"/>
        <charset val="134"/>
      </rPr>
      <t>四川省法学会经济法与国际经济法</t>
    </r>
    <r>
      <rPr>
        <sz val="10"/>
        <rFont val="Times New Roman"/>
        <family val="1"/>
      </rPr>
      <t>2025</t>
    </r>
    <r>
      <rPr>
        <sz val="10"/>
        <rFont val="宋体"/>
        <family val="3"/>
        <charset val="134"/>
      </rPr>
      <t>年年会暨学术研讨会、中国法学会经济法学研究会第五次会员大会、2025年年会暨第三十三届全国经济法理论研讨会、</t>
    </r>
  </si>
  <si>
    <r>
      <rPr>
        <sz val="10"/>
        <rFont val="Times New Roman"/>
        <family val="1"/>
      </rPr>
      <t>2025/10/25</t>
    </r>
    <r>
      <rPr>
        <sz val="10"/>
        <rFont val="宋体"/>
        <family val="3"/>
        <charset val="134"/>
      </rPr>
      <t>、</t>
    </r>
    <r>
      <rPr>
        <sz val="10"/>
        <rFont val="Times New Roman"/>
        <family val="1"/>
      </rPr>
      <t>2025/11/15</t>
    </r>
  </si>
  <si>
    <t>博学杯篮球赛观众</t>
  </si>
  <si>
    <t>观众</t>
  </si>
  <si>
    <t>廖红燕</t>
  </si>
  <si>
    <t>225030108001</t>
  </si>
  <si>
    <t>王铉尧</t>
  </si>
  <si>
    <t>2250301Z1003</t>
  </si>
  <si>
    <t>谢权威</t>
  </si>
  <si>
    <t>225030107002</t>
  </si>
  <si>
    <t>董婧雯</t>
  </si>
  <si>
    <t>225030107007</t>
  </si>
  <si>
    <r>
      <rPr>
        <sz val="10"/>
        <rFont val="Times New Roman"/>
        <family val="1"/>
      </rPr>
      <t>2025</t>
    </r>
    <r>
      <rPr>
        <sz val="10"/>
        <rFont val="宋体"/>
        <family val="3"/>
        <charset val="134"/>
      </rPr>
      <t>法学院学术节（独作）</t>
    </r>
  </si>
  <si>
    <r>
      <rPr>
        <sz val="10"/>
        <rFont val="Times New Roman"/>
        <family val="1"/>
      </rPr>
      <t>2025.11.7</t>
    </r>
    <r>
      <rPr>
        <sz val="10"/>
        <rFont val="宋体"/>
        <family val="3"/>
        <charset val="134"/>
      </rPr>
      <t>、</t>
    </r>
    <r>
      <rPr>
        <sz val="10"/>
        <rFont val="Times New Roman"/>
        <family val="1"/>
      </rPr>
      <t>2025.10.25</t>
    </r>
  </si>
  <si>
    <t>参加学术沙龙：《中国法学会经济法学研究会第五次动员大会、2025年年会暨第三十三届全国及经法理论研讨会参会证明》、《恒和信律所开展企业开放日暨“恒和信”奖学金颁奖仪式》、西南财经大学期刊编辑及期刊匿名审稿专家交流会</t>
  </si>
  <si>
    <r>
      <rPr>
        <sz val="10"/>
        <rFont val="Times New Roman"/>
        <family val="1"/>
      </rPr>
      <t>11.15-11.16</t>
    </r>
    <r>
      <rPr>
        <sz val="10"/>
        <rFont val="宋体"/>
        <family val="3"/>
        <charset val="134"/>
      </rPr>
      <t>、</t>
    </r>
    <r>
      <rPr>
        <sz val="10"/>
        <rFont val="Times New Roman"/>
        <family val="1"/>
      </rPr>
      <t>12.5</t>
    </r>
    <r>
      <rPr>
        <sz val="10"/>
        <rFont val="宋体"/>
        <family val="3"/>
        <charset val="134"/>
      </rPr>
      <t>、</t>
    </r>
    <r>
      <rPr>
        <sz val="10"/>
        <rFont val="Times New Roman"/>
        <family val="1"/>
      </rPr>
      <t>12.17</t>
    </r>
  </si>
  <si>
    <t>10.9《从基础设施公募REITs到不动产REITs》、10.22《部门法中的实证研究：问题、理论和方法》、11.15《宪制视野中的驻村第一书记》、11.26《法科学生在金融行业的就业趋势分析》、12.3《人工智能证据推理的运行机制与规范路径》、12.18《对外关系法》的立法成就和对外关系法体系建设问题、1.4《“高晋康教育基金”新财经创新人才培养项目证书颁发暨开班仪式”》</t>
  </si>
  <si>
    <t>10.9、10.22、11.15、11.26、12.3、12.18、1.4</t>
  </si>
  <si>
    <t>校运动会彩虹跑</t>
  </si>
  <si>
    <t>提供法律咨询</t>
  </si>
  <si>
    <r>
      <rPr>
        <sz val="10"/>
        <rFont val="Times New Roman"/>
        <family val="1"/>
      </rPr>
      <t>25</t>
    </r>
    <r>
      <rPr>
        <sz val="10"/>
        <rFont val="宋体"/>
        <family val="3"/>
        <charset val="134"/>
      </rPr>
      <t>学硕</t>
    </r>
    <r>
      <rPr>
        <sz val="10"/>
        <rFont val="Times New Roman"/>
        <family val="1"/>
      </rPr>
      <t>2</t>
    </r>
    <r>
      <rPr>
        <sz val="10"/>
        <rFont val="宋体"/>
        <family val="3"/>
        <charset val="134"/>
      </rPr>
      <t>班班长</t>
    </r>
  </si>
  <si>
    <r>
      <rPr>
        <sz val="10"/>
        <rFont val="宋体"/>
        <family val="3"/>
        <charset val="134"/>
      </rPr>
      <t>作为啦啦队加油助威</t>
    </r>
    <r>
      <rPr>
        <sz val="10"/>
        <rFont val="Times New Roman"/>
        <family val="1"/>
      </rPr>
      <t>3</t>
    </r>
    <r>
      <rPr>
        <sz val="10"/>
        <rFont val="宋体"/>
        <family val="3"/>
        <charset val="134"/>
      </rPr>
      <t>次</t>
    </r>
  </si>
  <si>
    <t>凌敏琪</t>
  </si>
  <si>
    <t>225030109001</t>
  </si>
  <si>
    <t>四川省法学会国际法学与涉外法治研究会 第一作者</t>
  </si>
  <si>
    <t>四川省金融法学年会</t>
  </si>
  <si>
    <t>2025年光华杯排球赛运动证明</t>
  </si>
  <si>
    <t>第六</t>
  </si>
  <si>
    <t>魏钰妍</t>
  </si>
  <si>
    <t>2250301Z2001</t>
  </si>
  <si>
    <t>钟俊杰</t>
  </si>
  <si>
    <t>2250301Z2002</t>
  </si>
  <si>
    <t>《公司法》司法适用论坛暨四川省法学会商法学研究会2025年年会二等奖，第二作者</t>
  </si>
  <si>
    <t>2025.12.06</t>
  </si>
  <si>
    <t>部员</t>
  </si>
  <si>
    <t>丁宏</t>
  </si>
  <si>
    <t>225030107004</t>
  </si>
  <si>
    <t>四川省法学会金融法学研究会2025年年会暨学术研讨会第一作者论文三等奖</t>
  </si>
  <si>
    <t xml:space="preserve">《中国法学会经济法学研究会第五次动员大会、2025年年会暨第三十三届全国及经法理论研讨会参会证明》
</t>
  </si>
  <si>
    <t>程秦莒</t>
  </si>
  <si>
    <t>225030106005</t>
  </si>
  <si>
    <t>《部门法中的实证研究：问题、理论和方法》
《金牧锦扬法学就业提升计划·央企法务专题分享会》
《法科学生在金融行业的就业趋势分析》</t>
  </si>
  <si>
    <t>10.22周三19:00
11.8周六10:00
11.26周三15:00</t>
  </si>
  <si>
    <t>刘文博</t>
  </si>
  <si>
    <t>225030107006</t>
  </si>
  <si>
    <t>《抖音诉海爪不正当竞争纠纷案：社交平台账号交易中的法律冲突与价值选择》获得2025年法学院学术节案例一等奖（参研）</t>
  </si>
  <si>
    <t>2025年11月</t>
  </si>
  <si>
    <t>沙龙：全国经济法学年会、四川省经济法学年会</t>
  </si>
  <si>
    <t>11.15-11.16、10.25</t>
  </si>
  <si>
    <t>《金牧锦扬法学就业提升计划·央企法务专题分享会》、《人工智能证据推理的运行机制与规范路径》、《对外关系法》的立法成就和对外关系法体系建设问题、《“高晋康教育基金”新财经创新人才培养项目证书颁发暨开班仪式”》</t>
  </si>
  <si>
    <t>11.8、12.3、12.18、1.4</t>
  </si>
  <si>
    <t>观看：2025.12.21足球赛</t>
  </si>
  <si>
    <t>‘2.8</t>
  </si>
  <si>
    <t>许佳玉</t>
  </si>
  <si>
    <t>2250301Z1001</t>
  </si>
  <si>
    <t>杨舒婷</t>
  </si>
  <si>
    <t>225030107003</t>
  </si>
  <si>
    <t>全国经济法学年会</t>
  </si>
  <si>
    <t>2025.11.15-16</t>
  </si>
  <si>
    <t>《从基础设施公募REITs到不动产REITs》、《部门法中的实证研究：问题、理论和方法》、《法科学生在金融行业的就业趋势分析》、《“高晋康教育基金”新财经创新人才培养项目证书颁发暨开班仪式”》</t>
  </si>
  <si>
    <t>2025.10.9
2025.10.22
2025.11.26
2016.1.4</t>
  </si>
  <si>
    <t>校情校史与行为素质测试</t>
  </si>
  <si>
    <t>校二等奖</t>
  </si>
  <si>
    <t>郑家琪</t>
  </si>
  <si>
    <t>225030108002</t>
  </si>
  <si>
    <t>参研</t>
  </si>
  <si>
    <t>光华杯乒乓球比赛</t>
  </si>
  <si>
    <t>校艺术团成员</t>
  </si>
  <si>
    <t>李雨欣</t>
  </si>
  <si>
    <t>225030107008</t>
  </si>
  <si>
    <r>
      <rPr>
        <sz val="10"/>
        <rFont val="宋体"/>
        <family val="3"/>
        <charset val="134"/>
      </rPr>
      <t>四川省法学会金融法学研究会</t>
    </r>
    <r>
      <rPr>
        <sz val="10"/>
        <rFont val="Times New Roman"/>
        <family val="1"/>
      </rPr>
      <t>2025</t>
    </r>
    <r>
      <rPr>
        <sz val="10"/>
        <rFont val="宋体"/>
        <family val="3"/>
        <charset val="134"/>
      </rPr>
      <t>年年会暨学术研讨会优秀论文二等奖，第一作者；川省法学会金融法学研究会2025年年会暨学术研讨会论文集收录，第一作者</t>
    </r>
  </si>
  <si>
    <r>
      <rPr>
        <sz val="10"/>
        <rFont val="Times New Roman"/>
        <family val="1"/>
      </rPr>
      <t>2025</t>
    </r>
    <r>
      <rPr>
        <sz val="10"/>
        <rFont val="Times New Roman"/>
        <family val="1"/>
      </rPr>
      <t>.</t>
    </r>
    <r>
      <rPr>
        <sz val="10"/>
        <rFont val="Times New Roman"/>
        <family val="1"/>
      </rPr>
      <t>11</t>
    </r>
    <r>
      <rPr>
        <sz val="10"/>
        <rFont val="Times New Roman"/>
        <family val="1"/>
      </rPr>
      <t>.</t>
    </r>
    <r>
      <rPr>
        <sz val="10"/>
        <rFont val="Times New Roman"/>
        <family val="1"/>
      </rPr>
      <t>22</t>
    </r>
  </si>
  <si>
    <t>11.7《2025年研究生学术节法学院分会场闭幕式暨学术沙龙》、11.15-11.16《中国法学会经济法学研究会第五次动员大会、2025年年会暨第三十三届全国及经法理论研讨会参会证明》</t>
  </si>
  <si>
    <t>10.9《从基础设施公募REITs到不动产REITs》、10.18《职启未来丨金牧锦扬法学就业提升计划·公考辅导之行测、申论模拟考试》、10.22《部门法中的实证研究：问题、理论和方法》、11.26《法科学生在金融行业的就业趋势分析》、1.4《“高晋康教育基金”新财经创新人才培养项目证书颁发暨开班仪式”》</t>
  </si>
  <si>
    <t>周四14:00、周六9：00、14:00、19：00、周三19:00、</t>
  </si>
  <si>
    <t>2025级学术研究生党支部副书记</t>
  </si>
  <si>
    <t>李松蔓</t>
  </si>
  <si>
    <t>225030106004</t>
  </si>
  <si>
    <t>周五9：30、周六、周日</t>
  </si>
  <si>
    <t>《金牧锦扬法学就业提升计划·央企法务专题分享会》《法科学生在金融行业的就业趋势分析》《人工智能证据推理的运行机制与规范路径》</t>
  </si>
  <si>
    <t>2025年11月8日周六10:00；2025年11月26日周三15:00；2025年12月3日周三9:30</t>
  </si>
  <si>
    <t>2025年“光华杯”排球赛</t>
  </si>
  <si>
    <t>徐蓝贺</t>
  </si>
  <si>
    <t>225030107010</t>
  </si>
  <si>
    <r>
      <rPr>
        <sz val="10"/>
        <rFont val="宋体"/>
        <family val="3"/>
        <charset val="134"/>
      </rPr>
      <t>四川省法学会经济法与国际经济法</t>
    </r>
    <r>
      <rPr>
        <sz val="10"/>
        <rFont val="Times New Roman"/>
        <family val="1"/>
      </rPr>
      <t>2025</t>
    </r>
    <r>
      <rPr>
        <sz val="10"/>
        <rFont val="宋体"/>
        <family val="3"/>
        <charset val="134"/>
      </rPr>
      <t>年年会暨学术研讨会、中国法学会经济法学研究会第五次会员大会、2025年年会暨第三十三届全国经济法理论研讨会</t>
    </r>
  </si>
  <si>
    <t>刘怿恺</t>
  </si>
  <si>
    <t>225030107005</t>
  </si>
  <si>
    <t>杨粤</t>
  </si>
  <si>
    <t>225030107001</t>
  </si>
  <si>
    <t>《部门法中的实证研究：问题、理论和方法》《宪制视野中的驻村第一书记》《法科学生在金融行业的就业趋势分析》制定《金融法》中的重要问题梳理</t>
  </si>
  <si>
    <t>10.22 11.15 11.26 12.13 1.4</t>
  </si>
  <si>
    <t>党支部支委</t>
  </si>
  <si>
    <t>张荠丹</t>
  </si>
  <si>
    <t>225030106003</t>
  </si>
  <si>
    <t xml:space="preserve"> 谢奕忠   </t>
  </si>
  <si>
    <t>225030109003</t>
  </si>
  <si>
    <t>张佳</t>
  </si>
  <si>
    <t>225030106002</t>
  </si>
  <si>
    <t>《部门法中的实证研究：问题、理论和方法》《金牧锦扬法学就业提升计划·央企法务专题分享会》《人工智能证据推理的运行机制与规范路径》</t>
  </si>
  <si>
    <t>10.22 11.8 12.3</t>
  </si>
  <si>
    <t>研会秘书部部员</t>
  </si>
  <si>
    <t>陈芝含</t>
  </si>
  <si>
    <t>225030107011</t>
  </si>
  <si>
    <t>西南财经大学研究生学术节征文活动-院级一等奖三作</t>
  </si>
  <si>
    <t>11月</t>
  </si>
  <si>
    <t>四川省法学会经济法与国际经济法研究会2025年年会暨学术研讨会；中国法学会经济法学研究会第五次动员大会、2025年年会暨第三十三届全国及经法理论研讨会</t>
  </si>
  <si>
    <t>10.25；11.15-16</t>
  </si>
  <si>
    <t>《从基础设施公募REITs到不动产REITs》；《部门法中的实证研究：问题、理论和方法》；《法科学生在金融行业的就业趋势分析》；《对外关系法》的立法成就和对外关系法体系建设问题；《“高晋康教育基金”新财经创新人才培养项目证书颁发暨开班仪式”》</t>
  </si>
  <si>
    <t>10.9；10.22；11.26；12.18；1.4</t>
  </si>
  <si>
    <t>2025.12.21足球赛拉拉队</t>
  </si>
  <si>
    <t>新媒体中心部员</t>
  </si>
  <si>
    <t>牛婷杰</t>
  </si>
  <si>
    <t>225030107009</t>
  </si>
  <si>
    <t>《生成式人工智能对个人信息的侵权风险与法律规制》第一作者</t>
  </si>
  <si>
    <t>首届南方未来法治论坛优秀奖</t>
  </si>
  <si>
    <t>香港法学研究会</t>
  </si>
  <si>
    <t>《国际项目 法兰克福大学LLM宣讲会》；四川省金融法年会</t>
  </si>
  <si>
    <t>10.28；11.22</t>
  </si>
  <si>
    <t>《从基础设施公募REITs到不动产REITs》；《部门法中的实证研究：问题、理论和方法》；《北京环球（成都）律师事务所实地参观研学》；《宪制视野中的驻村第一书记》；《法科学生在金融行业的就业趋势分析》；《人工智能证据推理的运行机制与规范路径》；制定《金融法》中的重要问题梳理；《对外关系法》的立法成就和对外关系法体系建设问题；《“高晋康教育基金”新财经创新人才培养项目证书颁发暨开班仪式”》</t>
  </si>
  <si>
    <t>10.9；10.22；10.23；11.15；11.26；12.3；12.13；12.18；1.4</t>
  </si>
  <si>
    <t>刘春晓</t>
  </si>
  <si>
    <t>225030109002</t>
  </si>
  <si>
    <t>四川省法学会金融法学研究会</t>
  </si>
  <si>
    <t>游一帆</t>
  </si>
  <si>
    <t>225030106001</t>
  </si>
  <si>
    <t>周蔚晟</t>
  </si>
  <si>
    <t>2250201Z1001</t>
  </si>
  <si>
    <t>2025法律（非法学）3班 班级总人数  86</t>
  </si>
  <si>
    <t>三、素质拓展</t>
  </si>
  <si>
    <t>1、基础分（10分）</t>
  </si>
  <si>
    <t>⑴  发表专业论文</t>
  </si>
  <si>
    <t>⑵  其他科研类参加分</t>
  </si>
  <si>
    <t>王晗越</t>
  </si>
  <si>
    <t>周鹏</t>
  </si>
  <si>
    <t>225035101069</t>
  </si>
  <si>
    <t>张家欢</t>
  </si>
  <si>
    <t>225035101065</t>
  </si>
  <si>
    <t>《中国法学会经济法学研究会第五次动员大会、2025年年会暨第三十三届全国及经法理论研讨会》</t>
  </si>
  <si>
    <t>范可鑫</t>
  </si>
  <si>
    <t>225035101068</t>
  </si>
  <si>
    <t>何国策</t>
  </si>
  <si>
    <t>225035101016</t>
  </si>
  <si>
    <t>法学院12.21足球赛</t>
  </si>
  <si>
    <t>袁天爱</t>
  </si>
  <si>
    <t>225035101017</t>
  </si>
  <si>
    <t>陈宜恩</t>
  </si>
  <si>
    <t>225035101015</t>
  </si>
  <si>
    <t>2025冬季运动会方阵、12月21日法学院足球赛</t>
  </si>
  <si>
    <t>薛玉婉</t>
  </si>
  <si>
    <t>225035101042</t>
  </si>
  <si>
    <t>2025年四川省法学会金融法学研究会暨学术研讨会（论文收录）</t>
  </si>
  <si>
    <t>陈馨悦</t>
  </si>
  <si>
    <t>钱永森</t>
  </si>
  <si>
    <t>225035101003</t>
  </si>
  <si>
    <t>光华研学社部员2.75</t>
  </si>
  <si>
    <t>全国大学生职业规划大赛</t>
  </si>
  <si>
    <t>博学杯篮球赛志愿活动</t>
  </si>
  <si>
    <t>余坤</t>
  </si>
  <si>
    <t>严雪</t>
  </si>
  <si>
    <t>冯力翔</t>
  </si>
  <si>
    <t>卢梓杰</t>
  </si>
  <si>
    <t>225035101049</t>
  </si>
  <si>
    <t>龙春胡</t>
  </si>
  <si>
    <t>2025年1月四日</t>
  </si>
  <si>
    <t>罗文彬</t>
  </si>
  <si>
    <t>225035101020</t>
  </si>
  <si>
    <t>四川省法学会金融法学研究会暨学术研讨会</t>
  </si>
  <si>
    <t>2025年11月22日</t>
  </si>
  <si>
    <t>于永杰</t>
  </si>
  <si>
    <t>黄梦诗</t>
  </si>
  <si>
    <t>2025年研究生学术节院级二等奖</t>
  </si>
  <si>
    <t>2025.10.19</t>
  </si>
  <si>
    <t>11.7《2025年研究生学术节法学院分会场闭幕式暨学术沙龙》11.15《宪制视野中的驻村第一书记》11.8金牧扬法学就业提升计划
1.4《“高晋康教育基金”</t>
  </si>
  <si>
    <t>2025.11.7
2025.11.8
2025.11.15
2026.1.4</t>
  </si>
  <si>
    <t>全国大学生职业规划</t>
  </si>
  <si>
    <t>尹俐茗</t>
  </si>
  <si>
    <t>光华研会学术部干事</t>
  </si>
  <si>
    <t>2025年11月25日</t>
  </si>
  <si>
    <t>2025年12月13日</t>
  </si>
  <si>
    <t>杨天逸</t>
  </si>
  <si>
    <t>伴我同行法学院党建公益主题活动</t>
  </si>
  <si>
    <t>何慧</t>
  </si>
  <si>
    <t>吴丹妮</t>
  </si>
  <si>
    <t>倪敏文</t>
  </si>
  <si>
    <t>徐子玟</t>
  </si>
  <si>
    <t>颜婉玲</t>
  </si>
  <si>
    <t>刘思涵</t>
  </si>
  <si>
    <t>蒋钟洋</t>
  </si>
  <si>
    <t>第八届迈向数据法学研讨会</t>
  </si>
  <si>
    <t>石玉歉</t>
  </si>
  <si>
    <t>熊若辰</t>
  </si>
  <si>
    <t>法援志愿活动加办案</t>
  </si>
  <si>
    <t>李烨帆</t>
  </si>
  <si>
    <t>吴金懋</t>
  </si>
  <si>
    <t>季书宇</t>
  </si>
  <si>
    <t>法律非法3班副团支书</t>
  </si>
  <si>
    <t>11.8金牧场</t>
  </si>
  <si>
    <t>唐翠雪</t>
  </si>
  <si>
    <t>足球观影</t>
  </si>
  <si>
    <t>运动会女子4*400</t>
  </si>
  <si>
    <t>陈霄雯</t>
  </si>
  <si>
    <t>陈袁欣</t>
  </si>
  <si>
    <t>毛家丛</t>
  </si>
  <si>
    <t>个人信息“授权——知情”制度检视与完善——王某诉腾讯案</t>
  </si>
  <si>
    <t>秦明辉</t>
  </si>
  <si>
    <t>何宇棋</t>
  </si>
  <si>
    <t>成都金融法院实习</t>
  </si>
  <si>
    <t>钟海粮</t>
  </si>
  <si>
    <t>任晓巧</t>
  </si>
  <si>
    <t>金牛区人民法院民三庭实习</t>
  </si>
  <si>
    <t>徐叶子</t>
  </si>
  <si>
    <t>225035101075</t>
  </si>
  <si>
    <t>文体部部员</t>
  </si>
  <si>
    <t>陈园园</t>
  </si>
  <si>
    <t>225035101005</t>
  </si>
  <si>
    <t>法律非法3班副班长</t>
  </si>
  <si>
    <t>秋季运动会方阵；足球赛观赛；法援公众号推文</t>
  </si>
  <si>
    <t>盛若琳</t>
  </si>
  <si>
    <t>《11.8金牧扬》《11.15宪制视野》《12.13制定金融法》《1.4高晋康》</t>
  </si>
  <si>
    <t>2025.11.8，2025.11.15,2015.12.13,2026.1.4</t>
  </si>
  <si>
    <t>法律援助志愿活动</t>
  </si>
  <si>
    <t>法律（非法学）03班生活委员</t>
  </si>
  <si>
    <t>2</t>
  </si>
  <si>
    <t>12.21日法学院足球赛观赛</t>
  </si>
  <si>
    <t>阳司琪</t>
  </si>
  <si>
    <t>225035101009</t>
  </si>
  <si>
    <t>姜心如</t>
  </si>
  <si>
    <t>225035101044</t>
  </si>
  <si>
    <t>制定《金融法》中的重要问题梳理；《“高晋康教育基金”新财经创新人才培养项目证书颁发暨开班仪式》</t>
  </si>
  <si>
    <t>12.13，1.4</t>
  </si>
  <si>
    <t>杨辰语</t>
  </si>
  <si>
    <t>225035101058</t>
  </si>
  <si>
    <t>胡一凡</t>
  </si>
  <si>
    <t>225035101046</t>
  </si>
  <si>
    <t>制定《金融法》中的重要问题梳理学术讲座，《“高晋康教育基金”》学术讲座，《2025年研究生学术节》学术沙龙</t>
  </si>
  <si>
    <t>2025.12.13 15：00</t>
  </si>
  <si>
    <t>法学院研究生会秘书处干事</t>
  </si>
  <si>
    <t>刘美洁</t>
  </si>
  <si>
    <t>225035101045</t>
  </si>
  <si>
    <t>行某公司诉蝉某公司等不正当竞争纠纷案——数据抓取行为的合法性边界分析（第四作者）</t>
  </si>
  <si>
    <t>“缘起|看见”公益主题活动</t>
  </si>
  <si>
    <t>优秀志愿者</t>
  </si>
  <si>
    <t>“高晋康教育基金”新财经创新人才培养项目证书颁发暨开班仪式</t>
  </si>
  <si>
    <t>王姿予</t>
  </si>
  <si>
    <t>225035101084</t>
  </si>
  <si>
    <t>《2025年研究生学术节法学院分会场闭幕式暨学术沙龙》 参会</t>
  </si>
  <si>
    <t>25.11.15</t>
  </si>
  <si>
    <t>25.12.13</t>
  </si>
  <si>
    <t>26.1.4</t>
  </si>
  <si>
    <t>石冯星月</t>
  </si>
  <si>
    <t>225035101002</t>
  </si>
  <si>
    <t>《公共数据授权运营的法律规制实证研究—基于上海、四川的比较》刊物名：《西南财经大学学术节论文集》第一作者</t>
  </si>
  <si>
    <t>《西南财经大学研究生学术节科教融汇学术菁英论文大赛》第一作者</t>
  </si>
  <si>
    <t>院二等奖</t>
  </si>
  <si>
    <t>《“川渝青年说”第四节川渝大学生网络评论大赛》</t>
  </si>
  <si>
    <t>校学生党建指导中心实践部干事</t>
  </si>
  <si>
    <t>校三等奖</t>
  </si>
  <si>
    <t>2025.10.29</t>
  </si>
  <si>
    <t>2025.11.15-2025.11.16</t>
  </si>
  <si>
    <t>《四川省法学会经济法与国际经济法研究会2025年年会暨学术研讨会》</t>
  </si>
  <si>
    <t>《四川省法学会民法学研究会》</t>
  </si>
  <si>
    <t>陈玉琳</t>
  </si>
  <si>
    <t>225035101060</t>
  </si>
  <si>
    <t>何汶娟</t>
  </si>
  <si>
    <t>225035101059</t>
  </si>
  <si>
    <t>雍玉婷</t>
  </si>
  <si>
    <t>225035101081</t>
  </si>
  <si>
    <t>25.12.18</t>
  </si>
  <si>
    <t>研会干事</t>
  </si>
  <si>
    <t>行某公司诉蝉某公司等不正当竞争纠纷案——数据抓取行为的合法性边界分析（第三作者）</t>
  </si>
  <si>
    <t>王又</t>
  </si>
  <si>
    <t>王骞</t>
  </si>
  <si>
    <t>法援案例咨询</t>
  </si>
  <si>
    <t>网球比赛</t>
  </si>
  <si>
    <t>赵雯怡</t>
  </si>
  <si>
    <t>225035101057</t>
  </si>
  <si>
    <t>川渝青年说</t>
  </si>
  <si>
    <t>“迈向”数据法学实践</t>
  </si>
  <si>
    <t>志愿者</t>
  </si>
  <si>
    <t>“伴我童行”公益活动</t>
  </si>
  <si>
    <t>足球比赛观赛</t>
  </si>
  <si>
    <t>姜燕</t>
  </si>
  <si>
    <t>金牛法院志愿实践项目</t>
  </si>
  <si>
    <t>西财法援站干事</t>
  </si>
  <si>
    <t>足球赛观赛</t>
  </si>
  <si>
    <t>侯柯宇</t>
  </si>
  <si>
    <t>225035101043</t>
  </si>
  <si>
    <t>“川渝青年说”网络评论大赛</t>
  </si>
  <si>
    <t>省优秀奖</t>
  </si>
  <si>
    <t>西南财经大学法学院党委2025级专业硕士研究生第一党支部副书记</t>
  </si>
  <si>
    <t>西南财经大学法学院与发现律所足球友谊赛观赛</t>
  </si>
  <si>
    <t>西南财经大学足协杯足球赛</t>
  </si>
  <si>
    <t>校第七</t>
  </si>
  <si>
    <t>大学生职业生涯规划大赛</t>
  </si>
  <si>
    <t>农巍</t>
  </si>
  <si>
    <t>225035101027</t>
  </si>
  <si>
    <t>西财法学院足球队友谊赛观赛</t>
  </si>
  <si>
    <t>梁润涵</t>
  </si>
  <si>
    <t>225035101019</t>
  </si>
  <si>
    <t>冉杰</t>
  </si>
  <si>
    <t>225035101001</t>
  </si>
  <si>
    <t>唐俊鑫</t>
  </si>
  <si>
    <t>225035101023</t>
  </si>
  <si>
    <t>西南财经大学法律援助中心行政中心干事</t>
  </si>
  <si>
    <t>邹星翠</t>
  </si>
  <si>
    <t>225035101053</t>
  </si>
  <si>
    <t>2025光华杯网球赛</t>
  </si>
  <si>
    <t>四川省法学会经济法与国际经济法研究会2025年年会暨学术研讨会+中国法学会经济法学研究会第五次动员大会、2025年年会暨第二十三届全国经济法理论研讨会</t>
  </si>
  <si>
    <t>25级法律硕士第一党支部宣传委员</t>
  </si>
  <si>
    <t>冉灵湘</t>
  </si>
  <si>
    <t>225035101067</t>
  </si>
  <si>
    <t>《2025研究生学术界法学院分会场闭幕式暨学术沙龙》</t>
  </si>
  <si>
    <t>法律援助中心办案中心合伙合同纠纷</t>
  </si>
  <si>
    <t>学院足球赛</t>
  </si>
  <si>
    <t>李姝劼</t>
  </si>
  <si>
    <t>225035101085</t>
  </si>
  <si>
    <t>万青林</t>
  </si>
  <si>
    <t>225035101063</t>
  </si>
  <si>
    <t>邓璐瑶</t>
  </si>
  <si>
    <t>225035101066</t>
  </si>
  <si>
    <t>法律援助案件公民代理实践项目</t>
  </si>
  <si>
    <t>李佳蔚</t>
  </si>
  <si>
    <t>225035101054</t>
  </si>
  <si>
    <t>法援服务合同纠纷（合作方未给付款项）</t>
  </si>
  <si>
    <t>党建组织部部员</t>
  </si>
  <si>
    <t>贾明明</t>
  </si>
  <si>
    <t>周六10：00</t>
  </si>
  <si>
    <t>中原区人民法院志愿实践活动</t>
  </si>
  <si>
    <t>2025冬季运动会方阵</t>
  </si>
  <si>
    <t>何济宇</t>
  </si>
  <si>
    <t>大学生职业规划大赛西南财经大学校赛</t>
  </si>
  <si>
    <t>吴丹娜</t>
  </si>
  <si>
    <t>225035101077</t>
  </si>
  <si>
    <t>四川省法学会经济法与国际经济法研究会</t>
  </si>
  <si>
    <t>法律援助中心志愿活动</t>
  </si>
  <si>
    <t>足球赛观众</t>
  </si>
  <si>
    <t>陶书凝</t>
  </si>
  <si>
    <t>225035101028</t>
  </si>
  <si>
    <t>龚欣怡</t>
  </si>
  <si>
    <t>225035101076</t>
  </si>
  <si>
    <t>副班长</t>
  </si>
  <si>
    <t>张予嘉</t>
  </si>
  <si>
    <t>任怡霖</t>
  </si>
  <si>
    <t>225035101079</t>
  </si>
  <si>
    <t>周渝</t>
  </si>
  <si>
    <t>胡博淏</t>
  </si>
  <si>
    <t>225035101050</t>
  </si>
  <si>
    <t>研会文体部部员/法援行政中心干事</t>
  </si>
  <si>
    <t>阳光彩虹跑/观赛光华足球赛</t>
  </si>
  <si>
    <t>胡家华</t>
  </si>
  <si>
    <t>225035101072</t>
  </si>
  <si>
    <t>2025年四川省金融法年会</t>
  </si>
  <si>
    <t>黄栌山</t>
  </si>
  <si>
    <t>225035101073</t>
  </si>
  <si>
    <t>党建工作站成员</t>
  </si>
  <si>
    <t>刘孟昕</t>
  </si>
  <si>
    <t>225035101026</t>
  </si>
  <si>
    <t>邱俊辉</t>
  </si>
  <si>
    <t>225035101078</t>
  </si>
  <si>
    <t>第七届思想者论坛</t>
  </si>
  <si>
    <t>孙运华</t>
  </si>
  <si>
    <t>225035101013</t>
  </si>
  <si>
    <t>徐卿瑞</t>
  </si>
  <si>
    <t>511002200012255634</t>
  </si>
  <si>
    <t>2025.12.21足球</t>
  </si>
  <si>
    <t>临时服务</t>
  </si>
  <si>
    <t>周瑞涛</t>
  </si>
  <si>
    <t>225035101074</t>
  </si>
  <si>
    <t>11.1第八届“迈向数据法学”研讨会</t>
  </si>
  <si>
    <t>秋季运动会“彩虹跑”</t>
  </si>
  <si>
    <t>光华研究生会部员</t>
  </si>
  <si>
    <t>光华校区足球赛</t>
  </si>
  <si>
    <t>11.15第七届思想者论坛</t>
  </si>
  <si>
    <t>赵越</t>
  </si>
  <si>
    <t>苟韬</t>
  </si>
  <si>
    <t>225035101071</t>
  </si>
  <si>
    <t>11.15周六14：30</t>
  </si>
  <si>
    <t>12.20观战西财法学足球队迎战发现律所足球队</t>
  </si>
  <si>
    <t>12.13周六15：00</t>
  </si>
  <si>
    <t>1.4周日14：00</t>
  </si>
  <si>
    <r>
      <rPr>
        <b/>
        <sz val="12"/>
        <color rgb="FFFF0000"/>
        <rFont val="宋体"/>
        <family val="3"/>
        <charset val="134"/>
      </rPr>
      <t xml:space="preserve">2025级法律（法学）4班 </t>
    </r>
    <r>
      <rPr>
        <b/>
        <sz val="12"/>
        <rFont val="宋体"/>
        <family val="3"/>
        <charset val="134"/>
      </rPr>
      <t xml:space="preserve">班级总人数 </t>
    </r>
    <r>
      <rPr>
        <b/>
        <sz val="12"/>
        <color rgb="FFFF0000"/>
        <rFont val="宋体"/>
        <family val="3"/>
        <charset val="134"/>
      </rPr>
      <t xml:space="preserve"> 61</t>
    </r>
  </si>
  <si>
    <t>韦静秋</t>
  </si>
  <si>
    <t>225035102001</t>
  </si>
  <si>
    <t>成都市青少年教育发展论坛</t>
  </si>
  <si>
    <t>2025.9.20</t>
  </si>
  <si>
    <t>2025级专业学位研究生第二党支部副书记</t>
  </si>
  <si>
    <t>张帅</t>
  </si>
  <si>
    <t>225035102002</t>
  </si>
  <si>
    <t>伍姝璇</t>
  </si>
  <si>
    <t>225035102003</t>
  </si>
  <si>
    <t>《从基金设施公募REITs到不动产REITs》</t>
  </si>
  <si>
    <t>运动会方阵</t>
  </si>
  <si>
    <t>天府创设中心国际志愿者日+宪法日游园活动</t>
  </si>
  <si>
    <t>0.5分</t>
  </si>
  <si>
    <t>光华研会秘书处部员</t>
  </si>
  <si>
    <t>2.1分</t>
  </si>
  <si>
    <t>《行动中的法治——司法行政实践与法治人才培养》</t>
  </si>
  <si>
    <t>张晏玲</t>
  </si>
  <si>
    <t>225035102004</t>
  </si>
  <si>
    <t>《从基础设施公募REITs到不动产Reits》</t>
  </si>
  <si>
    <t>法学院研会学术部干事</t>
  </si>
  <si>
    <t>四川省法学会民法学研究会2025年年会参会</t>
  </si>
  <si>
    <t>贾佩蓓</t>
  </si>
  <si>
    <t>核瑞工程职业技术学校培训普法宣传活动</t>
  </si>
  <si>
    <t>225035102005</t>
  </si>
  <si>
    <t>陈国皓</t>
  </si>
  <si>
    <t>225035102006</t>
  </si>
  <si>
    <t>12.4日天府社创志愿者</t>
  </si>
  <si>
    <t>柴文丽</t>
  </si>
  <si>
    <t>225035102007</t>
  </si>
  <si>
    <t>刘乙华</t>
  </si>
  <si>
    <t>225035102008</t>
  </si>
  <si>
    <t>《国际经济法研究会》 志愿者</t>
  </si>
  <si>
    <t>2025.10.2</t>
  </si>
  <si>
    <t>运动会拔河</t>
  </si>
  <si>
    <t>《四川省法学会经济法研究会》志愿者</t>
  </si>
  <si>
    <t>《西南财经大学法学院研究生学术节案例比赛》 参演</t>
  </si>
  <si>
    <t>王洁伊</t>
  </si>
  <si>
    <t>225035102009</t>
  </si>
  <si>
    <t>优秀志愿服务组织申报ppt制作</t>
  </si>
  <si>
    <t>卢庆婧</t>
  </si>
  <si>
    <t>225035102010</t>
  </si>
  <si>
    <t>法律援助案件</t>
  </si>
  <si>
    <t>刘欣雨</t>
  </si>
  <si>
    <t>225035102011</t>
  </si>
  <si>
    <t>2025年法学院学术节征文活动（三等奖）</t>
  </si>
  <si>
    <t>2025.10.16</t>
  </si>
  <si>
    <t>从基础设施公募REITs到动产REITs</t>
  </si>
  <si>
    <t>文体部干事</t>
  </si>
  <si>
    <t>叶小雨</t>
  </si>
  <si>
    <t>225035102012</t>
  </si>
  <si>
    <t>易雯婷</t>
  </si>
  <si>
    <t>225035102013</t>
  </si>
  <si>
    <t>彭轶阳</t>
  </si>
  <si>
    <t>225035102014</t>
  </si>
  <si>
    <t>西南财经大学法学院研究生学术节案例大赛（一等奖/队长）</t>
  </si>
  <si>
    <t>2025.11.14</t>
  </si>
  <si>
    <t>四川省经济法年会</t>
  </si>
  <si>
    <t>张馨心</t>
  </si>
  <si>
    <t>225035102015</t>
  </si>
  <si>
    <t>党建组织部干事</t>
  </si>
  <si>
    <t>黄慧韬</t>
  </si>
  <si>
    <t>225035102016</t>
  </si>
  <si>
    <t>崔丁灵</t>
  </si>
  <si>
    <t>225035102017</t>
  </si>
  <si>
    <t>刘贺新</t>
  </si>
  <si>
    <t>225035102018</t>
  </si>
  <si>
    <t>四川省法学会经济法与国际经济法研究会2025年年会暨学术研讨会</t>
  </si>
  <si>
    <t>全国大学生职业规划大赛西南财经大学校赛</t>
  </si>
  <si>
    <t>王子硕</t>
  </si>
  <si>
    <t>225035102019</t>
  </si>
  <si>
    <t>足球赛啦啦队</t>
  </si>
  <si>
    <t>陈博楷</t>
  </si>
  <si>
    <t>225035102020</t>
  </si>
  <si>
    <t>法学院新媒体中心编辑部部员</t>
  </si>
  <si>
    <t>金牧锦扬法学就业提升计划.央企法务专题分享会</t>
  </si>
  <si>
    <t>张轶凯</t>
  </si>
  <si>
    <t>225035102021</t>
  </si>
  <si>
    <t>蒲敏</t>
  </si>
  <si>
    <t>225035102022</t>
  </si>
  <si>
    <t>宪法游园会＋法援办案</t>
  </si>
  <si>
    <t>吴琳</t>
  </si>
  <si>
    <t>225035102023</t>
  </si>
  <si>
    <t>学院足球赛啦啦队</t>
  </si>
  <si>
    <t>王璐琰</t>
  </si>
  <si>
    <t>225035102024</t>
  </si>
  <si>
    <t>周梦瑶</t>
  </si>
  <si>
    <t>225035102025</t>
  </si>
  <si>
    <t>学术节获奖：个人信息“授权——知情”制度的检视与完善——王某诉腾讯案</t>
  </si>
  <si>
    <t>李萌萌</t>
  </si>
  <si>
    <t>225035102026</t>
  </si>
  <si>
    <t>《法科生在金融行业的就业趋势分析》</t>
  </si>
  <si>
    <t>梁怡彩</t>
  </si>
  <si>
    <t>225035102027</t>
  </si>
  <si>
    <t>李心程</t>
  </si>
  <si>
    <t>225035102028</t>
  </si>
  <si>
    <t>杨阳</t>
  </si>
  <si>
    <t>225035102029</t>
  </si>
  <si>
    <t>宪法日游园会</t>
  </si>
  <si>
    <t>刘鑫一</t>
  </si>
  <si>
    <t>225035102030</t>
  </si>
  <si>
    <t>光华杯台球赛</t>
  </si>
  <si>
    <t>校第7名</t>
  </si>
  <si>
    <t>光华杯网球赛</t>
  </si>
  <si>
    <t>沈轶</t>
  </si>
  <si>
    <t>225035102031</t>
  </si>
  <si>
    <t>梁莎莎</t>
  </si>
  <si>
    <t>225035102032</t>
  </si>
  <si>
    <t>四川省法学劳动和社会保障法学研究会换届大会暨2025年学术年会</t>
  </si>
  <si>
    <t>研会学术部成员</t>
  </si>
  <si>
    <t>9:00-12:30</t>
  </si>
  <si>
    <t>周六15:00</t>
  </si>
  <si>
    <t>柯鑫</t>
  </si>
  <si>
    <t>225035102033</t>
  </si>
  <si>
    <t>周五9:30</t>
  </si>
  <si>
    <t>11.26《法科学生在金融行业的就业趋势分析</t>
  </si>
  <si>
    <t>周三15:00</t>
  </si>
  <si>
    <t>何颖</t>
  </si>
  <si>
    <t>225035102034</t>
  </si>
  <si>
    <t>杜文倩</t>
  </si>
  <si>
    <t>225035102035</t>
  </si>
  <si>
    <t>【核瑞工程知职业技术学校】培训普法宣传活动</t>
  </si>
  <si>
    <t>党支部纪律委员</t>
  </si>
  <si>
    <t>林心仪</t>
  </si>
  <si>
    <t>225035102036</t>
  </si>
  <si>
    <t>11.7周五9:30</t>
  </si>
  <si>
    <t>10.9周四13:00</t>
  </si>
  <si>
    <t>核瑞工程职业技术中学反校园欺凌普法宣传</t>
  </si>
  <si>
    <t>新媒体干事</t>
  </si>
  <si>
    <t>10.18周六9:00、14:00、19:00</t>
  </si>
  <si>
    <t>四川省高校学生国家安全知识暨宣传作品竞赛</t>
  </si>
  <si>
    <t>10.23周四13:00</t>
  </si>
  <si>
    <t>11.8周六10:00</t>
  </si>
  <si>
    <t>11.15周六14:30</t>
  </si>
  <si>
    <t>11.26周三15:00</t>
  </si>
  <si>
    <t>刘蓓蓓</t>
  </si>
  <si>
    <t>225035102037</t>
  </si>
  <si>
    <t>梅玉婷</t>
  </si>
  <si>
    <t>225035102038</t>
  </si>
  <si>
    <t>10.25四川省法学会经济法与国际经济法研究会2025年年会暨学术研讨会参会证明</t>
  </si>
  <si>
    <t>法律援助中心办案中心法律咨询</t>
  </si>
  <si>
    <t>法学院学生党建宣传部干事</t>
  </si>
  <si>
    <t>冉力鑫</t>
  </si>
  <si>
    <t>225035102039</t>
  </si>
  <si>
    <t>第三届全国大学生职业规划大赛</t>
  </si>
  <si>
    <t>【西财柳林校区】国家宪法日游园会活动</t>
  </si>
  <si>
    <t>吴晓燕</t>
  </si>
  <si>
    <t>225035102040</t>
  </si>
  <si>
    <t>何广萍</t>
  </si>
  <si>
    <t>225035102041</t>
  </si>
  <si>
    <t>文体与生活委员</t>
  </si>
  <si>
    <t>罗玲</t>
  </si>
  <si>
    <t>225035102042</t>
  </si>
  <si>
    <t>罗艺</t>
  </si>
  <si>
    <t>225035102043</t>
  </si>
  <si>
    <t>左浩力</t>
  </si>
  <si>
    <t>225035102044</t>
  </si>
  <si>
    <t>和盛中学校园欺凌模拟法庭</t>
  </si>
  <si>
    <t>法援ppt制作与大修改</t>
  </si>
  <si>
    <t>何依蔓</t>
  </si>
  <si>
    <t>225035102045</t>
  </si>
  <si>
    <t>繁城梦远 书香情深校园捐书活动</t>
  </si>
  <si>
    <t>党建秘书部部员</t>
  </si>
  <si>
    <t>杜江蓉</t>
  </si>
  <si>
    <t>225035102046</t>
  </si>
  <si>
    <t>米方</t>
  </si>
  <si>
    <t>225035102047</t>
  </si>
  <si>
    <t>2025.11.15–16</t>
  </si>
  <si>
    <t>白金鑫</t>
  </si>
  <si>
    <t>225035102048</t>
  </si>
  <si>
    <t>《从基础设施公募REITS到不动产REITs》</t>
  </si>
  <si>
    <t>2025.12.21足球啦啦队</t>
  </si>
  <si>
    <t>方阵</t>
  </si>
  <si>
    <t>1500米</t>
  </si>
  <si>
    <t>校史校情与行为素养测试</t>
  </si>
  <si>
    <t>西南财经大学2025年国家网络安全宣传周答题活动</t>
  </si>
  <si>
    <t>大学生职业规划大赛院赛</t>
  </si>
  <si>
    <t>张瑜</t>
  </si>
  <si>
    <t>225035102049</t>
  </si>
  <si>
    <t>《金牧锦扬法学就业提升计划、央企法务专题分享会》</t>
  </si>
  <si>
    <t>法学院运动方阵</t>
  </si>
  <si>
    <t>足球拉拉队</t>
  </si>
  <si>
    <t>2025.11.28</t>
  </si>
  <si>
    <t>4*100接力赛</t>
  </si>
  <si>
    <t>杨可欣</t>
  </si>
  <si>
    <t>225035102050</t>
  </si>
  <si>
    <t>10.9《从基础设施公募REITS到不动产REITs》</t>
  </si>
  <si>
    <t>2025.10.9 周四14:00</t>
  </si>
  <si>
    <t>2025.12.21足球拉拉队</t>
  </si>
  <si>
    <t>11.8《金牧锦扬法学就业提升计划、央企法务专题分享会》</t>
  </si>
  <si>
    <t>2025.11.8 周六10:00</t>
  </si>
  <si>
    <t>2025.11.15周六14:30</t>
  </si>
  <si>
    <t>20×50同心协力</t>
  </si>
  <si>
    <t>2025.11.26周三15：00</t>
  </si>
  <si>
    <t>2025.12.30周二9:30</t>
  </si>
  <si>
    <t>2025.10.28周二15:00</t>
  </si>
  <si>
    <t>冷木卓玛</t>
  </si>
  <si>
    <t>225035102051</t>
  </si>
  <si>
    <t>法律援助中心志愿活动及法律咨询</t>
  </si>
  <si>
    <t>任纳</t>
  </si>
  <si>
    <t>225035102052</t>
  </si>
  <si>
    <t>法学院足球赛拉拉队</t>
  </si>
  <si>
    <t>李仙敏</t>
  </si>
  <si>
    <t>225035102053</t>
  </si>
  <si>
    <t>2025年研究生学术节法学院分会场闭幕式暨学术沙龙（参会）</t>
  </si>
  <si>
    <t>2025.12.21法学院足球赛拉拉队</t>
  </si>
  <si>
    <t>张宇瑶</t>
  </si>
  <si>
    <t>225035102054</t>
  </si>
  <si>
    <t>团支部副书记</t>
  </si>
  <si>
    <t>周子寒</t>
  </si>
  <si>
    <t>225035102055</t>
  </si>
  <si>
    <t>四川省法学会民法学研究会2025年年会 参会</t>
  </si>
  <si>
    <t>拔河比赛</t>
  </si>
  <si>
    <t>滚雪球比赛</t>
  </si>
  <si>
    <t>法援社会实践</t>
  </si>
  <si>
    <t>风火轮比赛</t>
  </si>
  <si>
    <t>30x50米</t>
  </si>
  <si>
    <t>男子100米竞赛</t>
  </si>
  <si>
    <t>男子200米竞赛</t>
  </si>
  <si>
    <t>男子4×100米接力赛</t>
  </si>
  <si>
    <t>陈乐</t>
  </si>
  <si>
    <t>225035102056</t>
  </si>
  <si>
    <t>张鑫鹄</t>
  </si>
  <si>
    <t>225035102057</t>
  </si>
  <si>
    <t>李梦影</t>
  </si>
  <si>
    <t>225035102058</t>
  </si>
  <si>
    <t>第三届全国大学生职业规划大赛校赛</t>
  </si>
  <si>
    <t>校运会方阵</t>
  </si>
  <si>
    <t>蒋华菁</t>
  </si>
  <si>
    <t>225035102059</t>
  </si>
  <si>
    <t>西南财经大学研究生学术节征文活动</t>
  </si>
  <si>
    <t>西财法学足球队拉拉队</t>
  </si>
  <si>
    <t>中国法学会经济法学研究会</t>
  </si>
  <si>
    <t>四川省经济法学与国际经济法研究会</t>
  </si>
  <si>
    <t>黄金秀</t>
  </si>
  <si>
    <t>225035102060</t>
  </si>
  <si>
    <t>徐沛泓</t>
  </si>
  <si>
    <t>225035102061</t>
  </si>
  <si>
    <t>第6名</t>
  </si>
  <si>
    <t>法援志愿者</t>
  </si>
  <si>
    <t>党建宣传部干事</t>
  </si>
  <si>
    <t>迎面接力跑</t>
  </si>
  <si>
    <r>
      <t xml:space="preserve">  </t>
    </r>
    <r>
      <rPr>
        <b/>
        <sz val="12"/>
        <color rgb="FFFF0000"/>
        <rFont val="宋体"/>
        <family val="3"/>
        <charset val="134"/>
      </rPr>
      <t xml:space="preserve">   某班 </t>
    </r>
    <r>
      <rPr>
        <b/>
        <sz val="12"/>
        <rFont val="宋体"/>
        <family val="3"/>
        <charset val="134"/>
      </rPr>
      <t xml:space="preserve">班级总人数 </t>
    </r>
    <r>
      <rPr>
        <b/>
        <sz val="12"/>
        <color rgb="FFFF0000"/>
        <rFont val="宋体"/>
        <family val="3"/>
        <charset val="134"/>
      </rPr>
      <t xml:space="preserve"> 数字</t>
    </r>
    <phoneticPr fontId="6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</si>
</sst>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178" formatCode="0;[Red]0"/>
    <numFmt numFmtId="179" formatCode="0.000_ "/>
    <numFmt numFmtId="180" formatCode="0_ "/>
    <numFmt numFmtId="181" formatCode="0.00;[Red]0.00"/>
    <numFmt numFmtId="182" formatCode="000000"/>
    <numFmt numFmtId="183" formatCode="0.00_);[Red]\(0.00\)"/>
    <numFmt numFmtId="184" formatCode="0.00_ "/>
    <numFmt numFmtId="185" formatCode="yyyy&quot;年&quot;m&quot;月&quot;d&quot;号&quot;"/>
    <numFmt numFmtId="186" formatCode="yyyy/m/d;@"/>
    <numFmt numFmtId="187" formatCode="0_);[Red]\(0\)"/>
  </numFmts>
  <fonts count="70">
    <font>
      <sz val="12"/>
      <name val="宋体"/>
      <charset val="134"/>
    </font>
    <font>
      <sz val="10"/>
      <name val="宋体"/>
      <family val="3"/>
      <charset val="134"/>
    </font>
    <font>
      <b/>
      <sz val="10"/>
      <name val="宋体"/>
      <family val="3"/>
      <charset val="134"/>
    </font>
    <font>
      <b/>
      <sz val="10"/>
      <color indexed="10"/>
      <name val="宋体"/>
      <family val="3"/>
      <charset val="134"/>
    </font>
    <font>
      <sz val="12"/>
      <color indexed="12"/>
      <name val="宋体"/>
      <family val="3"/>
      <charset val="134"/>
    </font>
    <font>
      <sz val="12"/>
      <color indexed="10"/>
      <name val="宋体"/>
      <family val="3"/>
      <charset val="134"/>
    </font>
    <font>
      <b/>
      <sz val="12"/>
      <color rgb="FFFF0000"/>
      <name val="宋体"/>
      <family val="3"/>
      <charset val="134"/>
    </font>
    <font>
      <b/>
      <sz val="12"/>
      <name val="宋体"/>
      <family val="3"/>
      <charset val="134"/>
    </font>
    <font>
      <b/>
      <sz val="20"/>
      <color indexed="10"/>
      <name val="宋体"/>
      <family val="3"/>
      <charset val="134"/>
    </font>
    <font>
      <b/>
      <sz val="11"/>
      <color indexed="10"/>
      <name val="宋体"/>
      <family val="3"/>
      <charset val="134"/>
    </font>
    <font>
      <sz val="10"/>
      <color indexed="12"/>
      <name val="宋体"/>
      <family val="3"/>
      <charset val="134"/>
    </font>
    <font>
      <sz val="10"/>
      <color indexed="10"/>
      <name val="宋体"/>
      <family val="3"/>
      <charset val="134"/>
    </font>
    <font>
      <b/>
      <sz val="16"/>
      <name val="宋体"/>
      <family val="3"/>
      <charset val="134"/>
    </font>
    <font>
      <b/>
      <sz val="12"/>
      <color indexed="12"/>
      <name val="宋体"/>
      <family val="3"/>
      <charset val="134"/>
    </font>
    <font>
      <b/>
      <sz val="10"/>
      <name val="Times New Roman"/>
      <family val="1"/>
    </font>
    <font>
      <b/>
      <sz val="9"/>
      <name val="宋体"/>
      <family val="3"/>
      <charset val="134"/>
    </font>
    <font>
      <b/>
      <sz val="9"/>
      <name val="Times New Roman"/>
      <family val="1"/>
    </font>
    <font>
      <b/>
      <sz val="10"/>
      <color indexed="12"/>
      <name val="宋体"/>
      <family val="3"/>
      <charset val="134"/>
    </font>
    <font>
      <sz val="10"/>
      <color theme="1"/>
      <name val="宋体"/>
      <family val="3"/>
      <charset val="134"/>
    </font>
    <font>
      <sz val="10"/>
      <name val="仿宋"/>
      <family val="3"/>
      <charset val="134"/>
    </font>
    <font>
      <sz val="12"/>
      <name val="仿宋"/>
      <family val="3"/>
      <charset val="134"/>
    </font>
    <font>
      <sz val="12"/>
      <color rgb="FF993300"/>
      <name val="宋体"/>
      <family val="3"/>
      <charset val="134"/>
    </font>
    <font>
      <sz val="12"/>
      <color rgb="FFFF0000"/>
      <name val="宋体"/>
      <family val="3"/>
      <charset val="134"/>
    </font>
    <font>
      <b/>
      <sz val="12"/>
      <color rgb="FF993300"/>
      <name val="宋体"/>
      <family val="3"/>
      <charset val="134"/>
    </font>
    <font>
      <sz val="10"/>
      <color rgb="FFFF0000"/>
      <name val="宋体"/>
      <family val="3"/>
      <charset val="134"/>
    </font>
    <font>
      <b/>
      <sz val="10"/>
      <color rgb="FF993300"/>
      <name val="宋体"/>
      <family val="3"/>
      <charset val="134"/>
    </font>
    <font>
      <b/>
      <sz val="16"/>
      <color rgb="FFFF0000"/>
      <name val="宋体"/>
      <family val="3"/>
      <charset val="134"/>
    </font>
    <font>
      <sz val="10"/>
      <color rgb="FFFF0000"/>
      <name val="仿宋"/>
      <family val="3"/>
      <charset val="134"/>
    </font>
    <font>
      <sz val="12"/>
      <color rgb="FFFF0000"/>
      <name val="仿宋"/>
      <family val="3"/>
      <charset val="134"/>
    </font>
    <font>
      <sz val="9"/>
      <name val="仿宋"/>
      <family val="3"/>
      <charset val="134"/>
    </font>
    <font>
      <sz val="10"/>
      <color rgb="FF000000"/>
      <name val="宋体"/>
      <family val="3"/>
      <charset val="134"/>
    </font>
    <font>
      <sz val="10"/>
      <color rgb="FF0000FF"/>
      <name val="宋体"/>
      <family val="3"/>
      <charset val="134"/>
    </font>
    <font>
      <sz val="10"/>
      <color rgb="FF993300"/>
      <name val="宋体"/>
      <family val="3"/>
      <charset val="134"/>
    </font>
    <font>
      <sz val="10"/>
      <color indexed="60"/>
      <name val="宋体"/>
      <family val="3"/>
      <charset val="134"/>
    </font>
    <font>
      <sz val="10"/>
      <name val="Times New Roman"/>
      <family val="1"/>
    </font>
    <font>
      <sz val="10"/>
      <color indexed="8"/>
      <name val="宋体"/>
      <family val="3"/>
      <charset val="134"/>
    </font>
    <font>
      <sz val="10"/>
      <name val="宋体"/>
      <family val="3"/>
      <charset val="134"/>
      <scheme val="minor"/>
    </font>
    <font>
      <sz val="11"/>
      <name val="宋体"/>
      <family val="3"/>
      <charset val="134"/>
    </font>
    <font>
      <sz val="11"/>
      <color rgb="FF000000"/>
      <name val="宋体"/>
      <family val="3"/>
      <charset val="134"/>
    </font>
    <font>
      <sz val="12"/>
      <color rgb="FF000000"/>
      <name val="宋体"/>
      <family val="3"/>
      <charset val="134"/>
    </font>
    <font>
      <b/>
      <sz val="10"/>
      <color rgb="FF000000"/>
      <name val="宋体"/>
      <family val="3"/>
      <charset val="134"/>
    </font>
    <font>
      <sz val="10"/>
      <name val="Arial"/>
      <family val="2"/>
    </font>
    <font>
      <sz val="10"/>
      <color rgb="FF000000"/>
      <name val="Arial"/>
      <family val="2"/>
    </font>
    <font>
      <sz val="10"/>
      <name val="宋体-简"/>
      <family val="1"/>
      <charset val="134"/>
    </font>
    <font>
      <b/>
      <sz val="20"/>
      <color rgb="FFFF0000"/>
      <name val="宋体"/>
      <family val="3"/>
      <charset val="134"/>
    </font>
    <font>
      <b/>
      <sz val="11"/>
      <color rgb="FFFF0000"/>
      <name val="宋体"/>
      <family val="3"/>
      <charset val="134"/>
    </font>
    <font>
      <b/>
      <sz val="12"/>
      <color rgb="FF0000FF"/>
      <name val="宋体"/>
      <family val="3"/>
      <charset val="134"/>
    </font>
    <font>
      <b/>
      <sz val="10"/>
      <color rgb="FFFF0000"/>
      <name val="宋体"/>
      <family val="3"/>
      <charset val="134"/>
    </font>
    <font>
      <b/>
      <sz val="10"/>
      <color rgb="FF0000FF"/>
      <name val="宋体"/>
      <family val="3"/>
      <charset val="134"/>
    </font>
    <font>
      <sz val="10.5"/>
      <name val="宋体"/>
      <family val="3"/>
      <charset val="134"/>
    </font>
    <font>
      <b/>
      <sz val="10.5"/>
      <name val="宋体"/>
      <family val="3"/>
      <charset val="134"/>
    </font>
    <font>
      <sz val="10.5"/>
      <name val="Times New Roman"/>
      <family val="1"/>
    </font>
    <font>
      <sz val="10"/>
      <color rgb="FF800080"/>
      <name val="宋体"/>
      <family val="3"/>
      <charset val="134"/>
    </font>
    <font>
      <sz val="12"/>
      <color rgb="FF0000FF"/>
      <name val="宋体"/>
      <family val="3"/>
      <charset val="134"/>
    </font>
    <font>
      <b/>
      <sz val="10"/>
      <name val="Times New Roman"/>
      <family val="1"/>
    </font>
    <font>
      <b/>
      <sz val="9"/>
      <name val="Times New Roman"/>
      <family val="1"/>
    </font>
    <font>
      <sz val="12"/>
      <color theme="1"/>
      <name val="宋体"/>
      <family val="3"/>
      <charset val="134"/>
    </font>
    <font>
      <b/>
      <sz val="10"/>
      <color theme="1"/>
      <name val="宋体"/>
      <family val="3"/>
      <charset val="134"/>
    </font>
    <font>
      <b/>
      <sz val="10"/>
      <color theme="1"/>
      <name val="Times New Roman"/>
      <family val="1"/>
    </font>
    <font>
      <b/>
      <sz val="12"/>
      <color rgb="FF000000"/>
      <name val="宋体"/>
      <family val="3"/>
      <charset val="134"/>
    </font>
    <font>
      <sz val="14"/>
      <name val="宋体"/>
      <family val="3"/>
      <charset val="134"/>
    </font>
    <font>
      <b/>
      <sz val="14"/>
      <name val="宋体"/>
      <family val="3"/>
      <charset val="134"/>
    </font>
    <font>
      <sz val="14"/>
      <color indexed="12"/>
      <name val="宋体"/>
      <family val="3"/>
      <charset val="134"/>
    </font>
    <font>
      <sz val="14"/>
      <color indexed="10"/>
      <name val="宋体"/>
      <family val="3"/>
      <charset val="134"/>
    </font>
    <font>
      <sz val="14"/>
      <color indexed="8"/>
      <name val="宋体"/>
      <family val="3"/>
      <charset val="134"/>
    </font>
    <font>
      <b/>
      <sz val="14"/>
      <color indexed="10"/>
      <name val="宋体"/>
      <family val="3"/>
      <charset val="134"/>
    </font>
    <font>
      <sz val="11"/>
      <color theme="1"/>
      <name val="宋体"/>
      <family val="3"/>
      <charset val="134"/>
      <scheme val="minor"/>
    </font>
    <font>
      <sz val="10"/>
      <color rgb="FF000000"/>
      <name val="微软雅黑"/>
      <family val="2"/>
      <charset val="134"/>
    </font>
    <font>
      <sz val="12"/>
      <name val="宋体"/>
      <family val="3"/>
      <charset val="134"/>
    </font>
    <font>
      <sz val="9"/>
      <name val="宋体"/>
      <family val="3"/>
      <charset val="134"/>
    </font>
  </fonts>
  <fills count="12">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1"/>
        <bgColor indexed="64"/>
      </patternFill>
    </fill>
    <fill>
      <patternFill patternType="solid">
        <fgColor indexed="43"/>
        <bgColor indexed="64"/>
      </patternFill>
    </fill>
    <fill>
      <patternFill patternType="solid">
        <fgColor indexed="53"/>
        <bgColor indexed="64"/>
      </patternFill>
    </fill>
    <fill>
      <patternFill patternType="solid">
        <fgColor rgb="FFCCFFCC"/>
        <bgColor indexed="64"/>
      </patternFill>
    </fill>
    <fill>
      <patternFill patternType="solid">
        <fgColor rgb="FFFFCC99"/>
        <bgColor indexed="64"/>
      </patternFill>
    </fill>
    <fill>
      <patternFill patternType="solid">
        <fgColor rgb="FFCCFFFF"/>
        <bgColor indexed="64"/>
      </patternFill>
    </fill>
    <fill>
      <patternFill patternType="solid">
        <fgColor rgb="FFFFFF99"/>
        <bgColor indexed="64"/>
      </patternFill>
    </fill>
    <fill>
      <patternFill patternType="solid">
        <fgColor rgb="FFFF6600"/>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bottom/>
      <diagonal/>
    </border>
    <border>
      <left style="medium">
        <color auto="1"/>
      </left>
      <right style="medium">
        <color auto="1"/>
      </right>
      <top style="medium">
        <color auto="1"/>
      </top>
      <bottom style="medium">
        <color auto="1"/>
      </bottom>
      <diagonal/>
    </border>
  </borders>
  <cellStyleXfs count="5">
    <xf numFmtId="0" fontId="0" fillId="0" borderId="0">
      <alignment vertical="center"/>
    </xf>
    <xf numFmtId="0" fontId="66" fillId="0" borderId="0">
      <alignment vertical="center"/>
    </xf>
    <xf numFmtId="0" fontId="66" fillId="0" borderId="0"/>
    <xf numFmtId="0" fontId="68" fillId="0" borderId="0">
      <alignment vertical="center"/>
    </xf>
    <xf numFmtId="0" fontId="66" fillId="0" borderId="0">
      <alignment vertical="center"/>
    </xf>
  </cellStyleXfs>
  <cellXfs count="392">
    <xf numFmtId="0" fontId="0" fillId="0" borderId="0" xfId="0">
      <alignment vertical="center"/>
    </xf>
    <xf numFmtId="0" fontId="1" fillId="0" borderId="0" xfId="0" applyNumberFormat="1" applyFont="1" applyFill="1" applyBorder="1" applyAlignment="1">
      <alignment horizontal="left" vertical="center" wrapText="1"/>
    </xf>
    <xf numFmtId="0" fontId="2" fillId="0" borderId="0" xfId="0" applyNumberFormat="1" applyFont="1" applyFill="1" applyBorder="1" applyAlignment="1">
      <alignment horizontal="center" vertical="center" wrapText="1"/>
    </xf>
    <xf numFmtId="0" fontId="1" fillId="0" borderId="0" xfId="0" applyNumberFormat="1" applyFont="1" applyFill="1" applyBorder="1" applyAlignment="1">
      <alignment vertical="center"/>
    </xf>
    <xf numFmtId="0" fontId="3" fillId="0" borderId="0" xfId="0" applyNumberFormat="1" applyFont="1" applyFill="1" applyBorder="1" applyAlignment="1">
      <alignment vertical="center"/>
    </xf>
    <xf numFmtId="49" fontId="0" fillId="0" borderId="0" xfId="0" applyNumberFormat="1" applyFill="1" applyBorder="1" applyAlignment="1">
      <alignment vertical="center"/>
    </xf>
    <xf numFmtId="0" fontId="4" fillId="0" borderId="0" xfId="0" applyNumberFormat="1" applyFont="1" applyFill="1" applyBorder="1" applyAlignment="1">
      <alignment vertical="center"/>
    </xf>
    <xf numFmtId="0" fontId="5" fillId="0" borderId="0" xfId="0" applyNumberFormat="1" applyFont="1" applyFill="1" applyBorder="1" applyAlignment="1">
      <alignment vertical="center"/>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10" fillId="0" borderId="1" xfId="0" applyFont="1" applyBorder="1" applyAlignment="1">
      <alignment vertical="center" wrapText="1"/>
    </xf>
    <xf numFmtId="0" fontId="10" fillId="0" borderId="0" xfId="0" applyFont="1" applyAlignment="1">
      <alignment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18" fillId="0" borderId="0" xfId="0" applyFont="1" applyAlignment="1">
      <alignment horizontal="center" vertical="center" wrapText="1"/>
    </xf>
    <xf numFmtId="0" fontId="18" fillId="0" borderId="0" xfId="0" applyFont="1" applyAlignment="1">
      <alignment horizontal="center" vertical="center"/>
    </xf>
    <xf numFmtId="11" fontId="18" fillId="0" borderId="0" xfId="0" applyNumberFormat="1" applyFont="1" applyAlignment="1">
      <alignment horizontal="center" vertical="center"/>
    </xf>
    <xf numFmtId="49" fontId="18" fillId="0" borderId="0" xfId="0" applyNumberFormat="1" applyFont="1" applyAlignment="1">
      <alignment horizontal="center" vertical="center" wrapText="1"/>
    </xf>
    <xf numFmtId="49" fontId="18" fillId="0" borderId="0" xfId="0" applyNumberFormat="1" applyFont="1" applyAlignment="1">
      <alignment horizontal="center" vertical="center"/>
    </xf>
    <xf numFmtId="31" fontId="18" fillId="0" borderId="0" xfId="0" applyNumberFormat="1" applyFont="1" applyAlignment="1">
      <alignment horizontal="center" vertical="center" wrapText="1"/>
    </xf>
    <xf numFmtId="14" fontId="18" fillId="0" borderId="0" xfId="0" applyNumberFormat="1" applyFont="1" applyAlignment="1">
      <alignment horizontal="center" vertical="center"/>
    </xf>
    <xf numFmtId="31" fontId="18" fillId="0" borderId="0" xfId="0" applyNumberFormat="1" applyFont="1" applyAlignment="1">
      <alignment horizontal="center" vertical="center"/>
    </xf>
    <xf numFmtId="57" fontId="18" fillId="0" borderId="0" xfId="0" applyNumberFormat="1" applyFont="1" applyAlignment="1">
      <alignment horizontal="center" vertical="center"/>
    </xf>
    <xf numFmtId="0" fontId="19" fillId="0" borderId="0" xfId="0" applyNumberFormat="1" applyFont="1" applyFill="1" applyBorder="1" applyAlignment="1">
      <alignment vertical="center"/>
    </xf>
    <xf numFmtId="0" fontId="20" fillId="0" borderId="0" xfId="0" applyNumberFormat="1" applyFont="1" applyFill="1" applyBorder="1" applyAlignment="1">
      <alignment vertical="center"/>
    </xf>
    <xf numFmtId="49" fontId="19" fillId="0" borderId="0" xfId="0" applyNumberFormat="1" applyFont="1" applyFill="1" applyBorder="1" applyAlignment="1">
      <alignment horizontal="center" vertical="center" wrapText="1"/>
    </xf>
    <xf numFmtId="0" fontId="21" fillId="0" borderId="0" xfId="0" applyNumberFormat="1" applyFont="1" applyFill="1" applyBorder="1" applyAlignment="1">
      <alignment horizontal="left" vertical="center"/>
    </xf>
    <xf numFmtId="178" fontId="21" fillId="0" borderId="0" xfId="0" applyNumberFormat="1" applyFont="1" applyFill="1" applyBorder="1" applyAlignment="1">
      <alignment horizontal="left" vertical="center"/>
    </xf>
    <xf numFmtId="49" fontId="21" fillId="0" borderId="0" xfId="0" applyNumberFormat="1" applyFont="1" applyFill="1" applyBorder="1" applyAlignment="1">
      <alignment horizontal="center" vertical="center"/>
    </xf>
    <xf numFmtId="0" fontId="0" fillId="0" borderId="0" xfId="0" applyNumberFormat="1" applyFill="1" applyBorder="1" applyAlignment="1">
      <alignment horizontal="right" vertical="center"/>
    </xf>
    <xf numFmtId="179" fontId="22" fillId="0" borderId="0" xfId="0" applyNumberFormat="1" applyFont="1" applyFill="1" applyBorder="1" applyAlignment="1">
      <alignment horizontal="center" vertical="center"/>
    </xf>
    <xf numFmtId="0" fontId="23" fillId="0" borderId="1" xfId="0" applyFont="1" applyBorder="1" applyAlignment="1">
      <alignment horizontal="left" vertical="center" wrapText="1"/>
    </xf>
    <xf numFmtId="178" fontId="23" fillId="0" borderId="1" xfId="0" applyNumberFormat="1" applyFont="1" applyBorder="1" applyAlignment="1">
      <alignment horizontal="left" vertical="center" wrapText="1"/>
    </xf>
    <xf numFmtId="179" fontId="24" fillId="0" borderId="0" xfId="0" applyNumberFormat="1" applyFont="1" applyAlignment="1">
      <alignment horizontal="center" vertical="center" wrapText="1"/>
    </xf>
    <xf numFmtId="0" fontId="25" fillId="2" borderId="2" xfId="0" applyFont="1" applyFill="1" applyBorder="1" applyAlignment="1">
      <alignment horizontal="left" vertical="center" wrapText="1"/>
    </xf>
    <xf numFmtId="178" fontId="25" fillId="2" borderId="2" xfId="0" applyNumberFormat="1" applyFont="1" applyFill="1" applyBorder="1" applyAlignment="1">
      <alignment horizontal="center" vertical="center" wrapText="1"/>
    </xf>
    <xf numFmtId="49" fontId="25" fillId="2" borderId="2" xfId="0" applyNumberFormat="1" applyFont="1" applyFill="1" applyBorder="1" applyAlignment="1">
      <alignment horizontal="center" vertical="center" wrapText="1"/>
    </xf>
    <xf numFmtId="0" fontId="2" fillId="3" borderId="2" xfId="0" applyFont="1" applyFill="1" applyBorder="1" applyAlignment="1">
      <alignment horizontal="right" vertical="center" wrapText="1"/>
    </xf>
    <xf numFmtId="179" fontId="26" fillId="6" borderId="2" xfId="0" applyNumberFormat="1"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9" fillId="0" borderId="0" xfId="0" applyFont="1" applyAlignment="1">
      <alignment horizontal="left"/>
    </xf>
    <xf numFmtId="178" fontId="19" fillId="0" borderId="0" xfId="0" applyNumberFormat="1" applyFont="1" applyAlignment="1">
      <alignment horizontal="left"/>
    </xf>
    <xf numFmtId="49" fontId="19" fillId="0" borderId="0" xfId="0" applyNumberFormat="1" applyFont="1" applyAlignment="1">
      <alignment horizontal="center"/>
    </xf>
    <xf numFmtId="0" fontId="19" fillId="0" borderId="0" xfId="0" applyFont="1" applyAlignment="1">
      <alignment horizontal="right" vertical="center"/>
    </xf>
    <xf numFmtId="0" fontId="19" fillId="0" borderId="0" xfId="0" applyFont="1" applyAlignment="1">
      <alignment horizontal="left" vertical="center"/>
    </xf>
    <xf numFmtId="0" fontId="19" fillId="0" borderId="0" xfId="0" applyFont="1">
      <alignment vertical="center"/>
    </xf>
    <xf numFmtId="0" fontId="19" fillId="0" borderId="0" xfId="0" applyFont="1" applyAlignment="1">
      <alignment vertical="center" wrapText="1"/>
    </xf>
    <xf numFmtId="179" fontId="27" fillId="0" borderId="0" xfId="0" applyNumberFormat="1" applyFont="1" applyAlignment="1">
      <alignment horizontal="center" vertical="center"/>
    </xf>
    <xf numFmtId="0" fontId="19" fillId="0" borderId="0" xfId="0" applyFont="1" applyAlignment="1">
      <alignment horizontal="center"/>
    </xf>
    <xf numFmtId="49" fontId="19" fillId="0" borderId="0" xfId="0" applyNumberFormat="1" applyFont="1" applyAlignment="1">
      <alignment horizontal="left"/>
    </xf>
    <xf numFmtId="0" fontId="27" fillId="0" borderId="0" xfId="0" applyFont="1" applyAlignment="1">
      <alignment horizontal="center" vertical="center"/>
    </xf>
    <xf numFmtId="57" fontId="19" fillId="0" borderId="0" xfId="0" applyNumberFormat="1" applyFont="1">
      <alignment vertical="center"/>
    </xf>
    <xf numFmtId="31" fontId="19" fillId="0" borderId="0" xfId="0" applyNumberFormat="1" applyFont="1" applyAlignment="1">
      <alignment vertical="center" wrapText="1"/>
    </xf>
    <xf numFmtId="31" fontId="19" fillId="0" borderId="0" xfId="0" applyNumberFormat="1" applyFont="1">
      <alignment vertical="center"/>
    </xf>
    <xf numFmtId="49" fontId="19" fillId="0" borderId="0" xfId="0" applyNumberFormat="1" applyFont="1" applyAlignment="1">
      <alignment horizontal="left" vertical="center" wrapText="1"/>
    </xf>
    <xf numFmtId="178" fontId="19" fillId="0" borderId="0" xfId="0" applyNumberFormat="1" applyFont="1" applyAlignment="1">
      <alignment horizontal="left" vertical="center" wrapText="1"/>
    </xf>
    <xf numFmtId="49" fontId="19" fillId="0" borderId="0" xfId="0" applyNumberFormat="1" applyFont="1" applyAlignment="1">
      <alignment horizontal="center" vertical="center" wrapText="1"/>
    </xf>
    <xf numFmtId="1" fontId="19" fillId="0" borderId="0" xfId="0" applyNumberFormat="1" applyFont="1">
      <alignment vertical="center"/>
    </xf>
    <xf numFmtId="0" fontId="19" fillId="0" borderId="0" xfId="0" applyFont="1" applyAlignment="1">
      <alignment horizontal="center" vertical="center"/>
    </xf>
    <xf numFmtId="49" fontId="19" fillId="0" borderId="0" xfId="0" applyNumberFormat="1" applyFont="1">
      <alignment vertical="center"/>
    </xf>
    <xf numFmtId="180" fontId="19" fillId="0" borderId="0" xfId="0" applyNumberFormat="1" applyFont="1" applyAlignment="1">
      <alignment horizontal="left"/>
    </xf>
    <xf numFmtId="0" fontId="20" fillId="0" borderId="0" xfId="0" applyFont="1" applyAlignment="1">
      <alignment horizontal="left" vertical="center"/>
    </xf>
    <xf numFmtId="178" fontId="20" fillId="0" borderId="0" xfId="0" applyNumberFormat="1" applyFont="1" applyAlignment="1">
      <alignment horizontal="left" vertical="center"/>
    </xf>
    <xf numFmtId="49" fontId="20" fillId="0" borderId="0" xfId="0" applyNumberFormat="1" applyFont="1" applyAlignment="1">
      <alignment horizontal="center" vertical="center"/>
    </xf>
    <xf numFmtId="0" fontId="20" fillId="0" borderId="0" xfId="0" applyFont="1" applyAlignment="1">
      <alignment horizontal="right" vertical="center"/>
    </xf>
    <xf numFmtId="0" fontId="20" fillId="0" borderId="0" xfId="0" applyFont="1">
      <alignment vertical="center"/>
    </xf>
    <xf numFmtId="179" fontId="28" fillId="0" borderId="0" xfId="0" applyNumberFormat="1" applyFont="1" applyAlignment="1">
      <alignment horizontal="center" vertical="center"/>
    </xf>
    <xf numFmtId="0" fontId="19" fillId="0" borderId="0" xfId="0" applyFont="1" applyAlignment="1">
      <alignment horizontal="left" wrapText="1"/>
    </xf>
    <xf numFmtId="14" fontId="19" fillId="0" borderId="0" xfId="0" applyNumberFormat="1" applyFont="1" applyAlignment="1">
      <alignment vertical="center" wrapText="1"/>
    </xf>
    <xf numFmtId="178" fontId="29" fillId="0" borderId="0" xfId="0" applyNumberFormat="1" applyFont="1" applyAlignment="1">
      <alignment horizontal="left" vertical="center" wrapText="1"/>
    </xf>
    <xf numFmtId="49" fontId="19" fillId="0" borderId="0" xfId="0" applyNumberFormat="1" applyFont="1" applyAlignment="1">
      <alignment horizontal="right" vertical="center" wrapText="1"/>
    </xf>
    <xf numFmtId="0" fontId="19" fillId="0" borderId="0" xfId="0" applyFont="1" applyAlignment="1">
      <alignment horizontal="left" vertical="center" wrapText="1"/>
    </xf>
    <xf numFmtId="0" fontId="19" fillId="0" borderId="0" xfId="0" applyFont="1" applyAlignment="1">
      <alignment horizontal="center" vertical="center" wrapText="1"/>
    </xf>
    <xf numFmtId="0" fontId="19" fillId="0" borderId="0" xfId="0" applyFont="1" applyAlignment="1">
      <alignment horizontal="right" vertical="center" wrapText="1"/>
    </xf>
    <xf numFmtId="181" fontId="19" fillId="0" borderId="0" xfId="0" applyNumberFormat="1" applyFont="1" applyAlignment="1">
      <alignment horizontal="left" vertical="center" wrapText="1"/>
    </xf>
    <xf numFmtId="178" fontId="19" fillId="0" borderId="0" xfId="0" applyNumberFormat="1" applyFont="1" applyAlignment="1">
      <alignment horizontal="right" vertical="center" wrapText="1"/>
    </xf>
    <xf numFmtId="182" fontId="19" fillId="0" borderId="0" xfId="0" applyNumberFormat="1" applyFont="1" applyAlignment="1">
      <alignment horizontal="left"/>
    </xf>
    <xf numFmtId="183" fontId="19" fillId="0" borderId="0" xfId="0" applyNumberFormat="1" applyFont="1">
      <alignment vertical="center"/>
    </xf>
    <xf numFmtId="178" fontId="19" fillId="0" borderId="0" xfId="0" applyNumberFormat="1" applyFont="1" applyAlignment="1">
      <alignment horizontal="left" vertical="center"/>
    </xf>
    <xf numFmtId="49" fontId="19" fillId="0" borderId="0" xfId="0" applyNumberFormat="1" applyFont="1" applyAlignment="1">
      <alignment horizontal="center" vertical="center"/>
    </xf>
    <xf numFmtId="0" fontId="19" fillId="0" borderId="13" xfId="0" applyFont="1" applyBorder="1" applyAlignment="1">
      <alignment horizontal="center" vertical="center" wrapText="1"/>
    </xf>
    <xf numFmtId="0" fontId="30" fillId="0" borderId="0" xfId="0" applyFont="1" applyAlignment="1">
      <alignment horizontal="left"/>
    </xf>
    <xf numFmtId="49" fontId="30" fillId="0" borderId="0" xfId="0" applyNumberFormat="1" applyFont="1" applyAlignment="1">
      <alignment horizontal="left"/>
    </xf>
    <xf numFmtId="0" fontId="30" fillId="0" borderId="0" xfId="0" applyFont="1">
      <alignment vertical="center"/>
    </xf>
    <xf numFmtId="0" fontId="30" fillId="0" borderId="13" xfId="0" applyFont="1" applyBorder="1" applyAlignment="1">
      <alignment horizontal="center" vertical="center" wrapText="1"/>
    </xf>
    <xf numFmtId="0" fontId="31" fillId="0" borderId="0" xfId="0" applyFont="1">
      <alignment vertical="center"/>
    </xf>
    <xf numFmtId="0" fontId="30" fillId="0" borderId="0" xfId="0" applyFont="1" applyAlignment="1">
      <alignment vertical="center" wrapText="1"/>
    </xf>
    <xf numFmtId="0" fontId="24" fillId="0" borderId="0" xfId="0" applyFont="1" applyAlignment="1">
      <alignment horizontal="center" vertical="center"/>
    </xf>
    <xf numFmtId="57" fontId="30" fillId="0" borderId="0" xfId="0" applyNumberFormat="1" applyFont="1">
      <alignment vertical="center"/>
    </xf>
    <xf numFmtId="0" fontId="32" fillId="0" borderId="0" xfId="0" applyFont="1" applyAlignment="1">
      <alignment horizontal="left" vertical="center"/>
    </xf>
    <xf numFmtId="178" fontId="32" fillId="0" borderId="0" xfId="0" applyNumberFormat="1" applyFont="1" applyAlignment="1">
      <alignment horizontal="left" vertical="center"/>
    </xf>
    <xf numFmtId="49" fontId="32" fillId="0" borderId="0" xfId="0" applyNumberFormat="1" applyFont="1" applyAlignment="1">
      <alignment horizontal="center" vertical="center"/>
    </xf>
    <xf numFmtId="0" fontId="1" fillId="0" borderId="0" xfId="0" applyFont="1" applyAlignment="1">
      <alignment horizontal="right" vertical="center"/>
    </xf>
    <xf numFmtId="0" fontId="10" fillId="0" borderId="0" xfId="0" applyFont="1">
      <alignment vertical="center"/>
    </xf>
    <xf numFmtId="179" fontId="24" fillId="0" borderId="0" xfId="0" applyNumberFormat="1" applyFont="1" applyAlignment="1">
      <alignment horizontal="center" vertical="center"/>
    </xf>
    <xf numFmtId="0" fontId="1" fillId="0" borderId="0" xfId="0" applyNumberFormat="1" applyFont="1" applyFill="1" applyBorder="1" applyAlignment="1">
      <alignment horizontal="center" vertical="center"/>
    </xf>
    <xf numFmtId="0" fontId="2" fillId="4" borderId="10"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33" fillId="0" borderId="0" xfId="0" applyFont="1" applyAlignment="1">
      <alignment horizontal="left"/>
    </xf>
    <xf numFmtId="49" fontId="33" fillId="0" borderId="0" xfId="0" applyNumberFormat="1" applyFont="1" applyAlignment="1">
      <alignment horizontal="left"/>
    </xf>
    <xf numFmtId="0" fontId="1" fillId="0" borderId="0" xfId="0" applyFont="1">
      <alignment vertical="center"/>
    </xf>
    <xf numFmtId="0" fontId="2" fillId="0" borderId="0" xfId="0" applyFont="1" applyAlignment="1">
      <alignment horizontal="left" vertical="center"/>
    </xf>
    <xf numFmtId="0" fontId="2" fillId="0" borderId="0" xfId="0" applyFont="1">
      <alignment vertical="center"/>
    </xf>
    <xf numFmtId="0" fontId="11" fillId="0" borderId="0" xfId="0" applyFont="1">
      <alignment vertical="center"/>
    </xf>
    <xf numFmtId="0" fontId="1" fillId="0" borderId="0" xfId="0" applyFont="1" applyAlignment="1">
      <alignment vertical="center" wrapText="1"/>
    </xf>
    <xf numFmtId="31" fontId="34" fillId="0" borderId="0" xfId="0" applyNumberFormat="1" applyFont="1" applyAlignment="1">
      <alignment vertical="center" wrapText="1"/>
    </xf>
    <xf numFmtId="0" fontId="34" fillId="0" borderId="0" xfId="0" applyFont="1" applyAlignment="1">
      <alignment vertical="center" wrapText="1"/>
    </xf>
    <xf numFmtId="0" fontId="34" fillId="0" borderId="0" xfId="0" applyFont="1" applyAlignment="1">
      <alignment horizontal="justify" vertical="center"/>
    </xf>
    <xf numFmtId="0" fontId="1" fillId="0" borderId="0" xfId="0" applyFont="1" applyAlignment="1">
      <alignment horizontal="justify" vertical="center"/>
    </xf>
    <xf numFmtId="1" fontId="1" fillId="0" borderId="0" xfId="0" applyNumberFormat="1" applyFont="1">
      <alignment vertical="center"/>
    </xf>
    <xf numFmtId="31" fontId="1" fillId="0" borderId="0" xfId="0" applyNumberFormat="1" applyFont="1">
      <alignment vertical="center"/>
    </xf>
    <xf numFmtId="0" fontId="1" fillId="0" borderId="0" xfId="0" applyFont="1" applyAlignment="1">
      <alignment horizontal="center" vertical="center"/>
    </xf>
    <xf numFmtId="0" fontId="34" fillId="0" borderId="0" xfId="0" applyFont="1" applyAlignment="1">
      <alignment horizontal="center" vertical="center"/>
    </xf>
    <xf numFmtId="0" fontId="10"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wrapText="1"/>
    </xf>
    <xf numFmtId="31" fontId="1" fillId="0" borderId="0" xfId="0" applyNumberFormat="1" applyFont="1" applyAlignment="1">
      <alignment horizontal="center" vertical="center"/>
    </xf>
    <xf numFmtId="31" fontId="34" fillId="0" borderId="0" xfId="0" applyNumberFormat="1" applyFont="1" applyAlignment="1">
      <alignment horizontal="center" vertical="center" wrapText="1"/>
    </xf>
    <xf numFmtId="0" fontId="34" fillId="0" borderId="0" xfId="0" applyFont="1" applyAlignment="1">
      <alignment horizontal="center" vertical="center" wrapText="1"/>
    </xf>
    <xf numFmtId="57" fontId="1" fillId="0" borderId="0" xfId="0" applyNumberFormat="1" applyFont="1">
      <alignment vertical="center"/>
    </xf>
    <xf numFmtId="0" fontId="35" fillId="0" borderId="0" xfId="0" applyFont="1">
      <alignment vertical="center"/>
    </xf>
    <xf numFmtId="57" fontId="1" fillId="0" borderId="0" xfId="0" applyNumberFormat="1" applyFont="1" applyAlignment="1">
      <alignment horizontal="center" vertical="center"/>
    </xf>
    <xf numFmtId="0" fontId="35" fillId="0" borderId="0" xfId="0" applyFont="1" applyAlignment="1">
      <alignment horizontal="center" vertical="center"/>
    </xf>
    <xf numFmtId="49" fontId="1" fillId="0" borderId="0" xfId="0" applyNumberFormat="1" applyFont="1" applyAlignment="1">
      <alignment horizontal="left" vertical="center" wrapText="1"/>
    </xf>
    <xf numFmtId="0" fontId="17" fillId="0" borderId="0" xfId="0" applyFont="1">
      <alignment vertical="center"/>
    </xf>
    <xf numFmtId="0" fontId="3" fillId="0" borderId="0" xfId="0" applyFont="1">
      <alignment vertical="center"/>
    </xf>
    <xf numFmtId="49" fontId="33" fillId="0" borderId="0" xfId="0" applyNumberFormat="1" applyFont="1" applyAlignment="1">
      <alignment horizontal="left" vertical="center" wrapText="1"/>
    </xf>
    <xf numFmtId="49" fontId="1" fillId="0" borderId="0" xfId="0" applyNumberFormat="1" applyFont="1">
      <alignment vertical="center"/>
    </xf>
    <xf numFmtId="0" fontId="36" fillId="0" borderId="0" xfId="0" applyNumberFormat="1" applyFont="1" applyFill="1" applyBorder="1" applyAlignment="1">
      <alignment horizontal="center" vertical="center"/>
    </xf>
    <xf numFmtId="0" fontId="2" fillId="0" borderId="0" xfId="0" applyNumberFormat="1" applyFont="1" applyFill="1" applyBorder="1" applyAlignment="1">
      <alignment horizontal="center" vertical="center"/>
    </xf>
    <xf numFmtId="0" fontId="36" fillId="0" borderId="2" xfId="0" applyFont="1" applyBorder="1" applyAlignment="1">
      <alignment horizontal="center" vertical="center"/>
    </xf>
    <xf numFmtId="180" fontId="36" fillId="0" borderId="2" xfId="0" applyNumberFormat="1" applyFont="1" applyBorder="1" applyAlignment="1">
      <alignment horizontal="center" vertical="center"/>
    </xf>
    <xf numFmtId="49" fontId="36" fillId="0" borderId="0" xfId="0" applyNumberFormat="1" applyFont="1" applyAlignment="1">
      <alignment horizontal="center" vertical="center"/>
    </xf>
    <xf numFmtId="0" fontId="36" fillId="0" borderId="0" xfId="0" applyFont="1" applyAlignment="1">
      <alignment horizontal="center" vertical="center"/>
    </xf>
    <xf numFmtId="0" fontId="36" fillId="0" borderId="0" xfId="0" applyFont="1" applyAlignment="1">
      <alignment horizontal="center" vertical="center" wrapText="1"/>
    </xf>
    <xf numFmtId="57" fontId="36" fillId="0" borderId="0" xfId="0" applyNumberFormat="1" applyFont="1" applyAlignment="1">
      <alignment horizontal="center" vertical="center"/>
    </xf>
    <xf numFmtId="0" fontId="30" fillId="0" borderId="0" xfId="0" applyFont="1" applyAlignment="1">
      <alignment horizontal="center" vertical="center"/>
    </xf>
    <xf numFmtId="0" fontId="30" fillId="0" borderId="0" xfId="0" applyFont="1" applyAlignment="1">
      <alignment horizontal="center" vertical="center" wrapText="1"/>
    </xf>
    <xf numFmtId="1" fontId="36" fillId="0" borderId="0" xfId="0" applyNumberFormat="1" applyFont="1" applyAlignment="1">
      <alignment horizontal="center" vertical="center"/>
    </xf>
    <xf numFmtId="49" fontId="36" fillId="0" borderId="0" xfId="0" applyNumberFormat="1" applyFont="1" applyAlignment="1">
      <alignment horizontal="center" vertical="center" wrapText="1"/>
    </xf>
    <xf numFmtId="31" fontId="36" fillId="0" borderId="0" xfId="0" applyNumberFormat="1" applyFont="1" applyAlignment="1">
      <alignment horizontal="center" vertical="center"/>
    </xf>
    <xf numFmtId="49" fontId="1" fillId="0" borderId="0" xfId="0" applyNumberFormat="1" applyFont="1" applyAlignment="1">
      <alignment horizontal="center" vertical="center" wrapText="1"/>
    </xf>
    <xf numFmtId="0" fontId="0" fillId="0" borderId="0" xfId="0" applyAlignment="1">
      <alignment horizontal="center" vertical="center"/>
    </xf>
    <xf numFmtId="0" fontId="30" fillId="0" borderId="0" xfId="0" applyNumberFormat="1" applyFont="1" applyFill="1" applyBorder="1" applyAlignment="1">
      <alignment vertical="center"/>
    </xf>
    <xf numFmtId="0" fontId="0" fillId="0" borderId="0" xfId="0" applyNumberFormat="1" applyFill="1" applyBorder="1" applyAlignment="1">
      <alignment vertical="center"/>
    </xf>
    <xf numFmtId="0" fontId="37" fillId="0" borderId="2" xfId="0" applyFont="1" applyBorder="1" applyAlignment="1">
      <alignment horizontal="center" vertical="center"/>
    </xf>
    <xf numFmtId="0" fontId="24" fillId="0" borderId="0" xfId="0" applyFont="1">
      <alignment vertical="center"/>
    </xf>
    <xf numFmtId="49" fontId="1" fillId="0" borderId="0" xfId="0" applyNumberFormat="1" applyFont="1" applyAlignment="1">
      <alignment horizontal="left"/>
    </xf>
    <xf numFmtId="0" fontId="38" fillId="0" borderId="2" xfId="0" applyFont="1" applyBorder="1" applyAlignment="1">
      <alignment horizontal="center" vertical="center"/>
    </xf>
    <xf numFmtId="49" fontId="30" fillId="0" borderId="0" xfId="0" applyNumberFormat="1" applyFont="1" applyAlignment="1">
      <alignment horizontal="left" vertical="center" wrapText="1"/>
    </xf>
    <xf numFmtId="1" fontId="30" fillId="0" borderId="0" xfId="0" applyNumberFormat="1" applyFont="1">
      <alignment vertical="center"/>
    </xf>
    <xf numFmtId="49" fontId="3" fillId="0" borderId="0" xfId="0" applyNumberFormat="1" applyFont="1">
      <alignment vertical="center"/>
    </xf>
    <xf numFmtId="0" fontId="34" fillId="0" borderId="0" xfId="0" applyFont="1">
      <alignment vertical="center"/>
    </xf>
    <xf numFmtId="0" fontId="0" fillId="0" borderId="0" xfId="0" applyNumberFormat="1" applyFill="1" applyBorder="1" applyAlignment="1">
      <alignment horizontal="center" vertical="center"/>
    </xf>
    <xf numFmtId="0" fontId="33" fillId="0" borderId="0" xfId="0" applyFont="1" applyAlignment="1">
      <alignment horizontal="center"/>
    </xf>
    <xf numFmtId="184" fontId="1" fillId="0" borderId="0" xfId="0" applyNumberFormat="1" applyFont="1">
      <alignment vertical="center"/>
    </xf>
    <xf numFmtId="0" fontId="1" fillId="0" borderId="0" xfId="0" applyFont="1" applyAlignment="1">
      <alignment horizontal="justify" vertical="center" wrapText="1"/>
    </xf>
    <xf numFmtId="184" fontId="11" fillId="0" borderId="0" xfId="0" applyNumberFormat="1" applyFont="1">
      <alignment vertical="center"/>
    </xf>
    <xf numFmtId="0" fontId="1" fillId="0" borderId="0" xfId="0" applyFont="1" applyAlignment="1">
      <alignment horizontal="left"/>
    </xf>
    <xf numFmtId="0" fontId="1" fillId="0" borderId="0" xfId="0" applyFont="1" applyAlignment="1">
      <alignment horizontal="center"/>
    </xf>
    <xf numFmtId="0" fontId="1" fillId="0" borderId="0" xfId="0" applyFont="1" applyAlignment="1">
      <alignment horizontal="left" wrapText="1"/>
    </xf>
    <xf numFmtId="0" fontId="1" fillId="0" borderId="0" xfId="0" applyFont="1" applyAlignment="1">
      <alignment horizontal="center" wrapText="1"/>
    </xf>
    <xf numFmtId="58" fontId="1" fillId="0" borderId="0" xfId="0" applyNumberFormat="1" applyFont="1">
      <alignment vertical="center"/>
    </xf>
    <xf numFmtId="49" fontId="30" fillId="0" borderId="0" xfId="0" applyNumberFormat="1" applyFont="1" applyAlignment="1">
      <alignment horizontal="center" vertical="center" wrapText="1"/>
    </xf>
    <xf numFmtId="0" fontId="39" fillId="0" borderId="0" xfId="0" applyFont="1">
      <alignment vertical="center"/>
    </xf>
    <xf numFmtId="0" fontId="40" fillId="0" borderId="0" xfId="0" applyFont="1">
      <alignment vertical="center"/>
    </xf>
    <xf numFmtId="49" fontId="41" fillId="0" borderId="0" xfId="0" applyNumberFormat="1" applyFont="1" applyAlignment="1">
      <alignment horizontal="center" vertical="center" wrapText="1"/>
    </xf>
    <xf numFmtId="49" fontId="42" fillId="0" borderId="0" xfId="0" applyNumberFormat="1" applyFont="1" applyAlignment="1">
      <alignment horizontal="center" vertical="center" wrapText="1"/>
    </xf>
    <xf numFmtId="49" fontId="33" fillId="0" borderId="0" xfId="0" applyNumberFormat="1" applyFont="1" applyAlignment="1">
      <alignment horizontal="center" vertical="center" wrapText="1"/>
    </xf>
    <xf numFmtId="0" fontId="30" fillId="0" borderId="0" xfId="0" applyFont="1" applyAlignment="1">
      <alignment horizontal="left" vertical="center"/>
    </xf>
    <xf numFmtId="31" fontId="30" fillId="0" borderId="0" xfId="0" applyNumberFormat="1" applyFont="1">
      <alignment vertical="center"/>
    </xf>
    <xf numFmtId="49" fontId="0" fillId="0" borderId="0" xfId="0" applyNumberFormat="1">
      <alignment vertical="center"/>
    </xf>
    <xf numFmtId="0" fontId="4" fillId="0" borderId="0" xfId="0" applyFont="1">
      <alignment vertical="center"/>
    </xf>
    <xf numFmtId="0" fontId="5" fillId="0" borderId="0" xfId="0" applyFont="1">
      <alignment vertical="center"/>
    </xf>
    <xf numFmtId="0" fontId="39" fillId="0" borderId="0" xfId="0" applyFont="1" applyAlignment="1">
      <alignment horizontal="center" vertical="center"/>
    </xf>
    <xf numFmtId="20" fontId="1" fillId="0" borderId="0" xfId="0" applyNumberFormat="1" applyFont="1" applyAlignment="1">
      <alignment horizontal="center" vertical="center"/>
    </xf>
    <xf numFmtId="20" fontId="1" fillId="0" borderId="0" xfId="0" applyNumberFormat="1" applyFont="1" applyAlignment="1">
      <alignment horizontal="center" vertical="center" wrapText="1"/>
    </xf>
    <xf numFmtId="184" fontId="41" fillId="0" borderId="0" xfId="0" applyNumberFormat="1" applyFont="1" applyAlignment="1"/>
    <xf numFmtId="0" fontId="2" fillId="0" borderId="0" xfId="0" applyFont="1" applyAlignment="1">
      <alignment horizontal="left" vertical="center" wrapText="1"/>
    </xf>
    <xf numFmtId="49" fontId="33" fillId="0" borderId="0" xfId="0" applyNumberFormat="1" applyFont="1" applyAlignment="1">
      <alignment horizontal="left" vertical="center"/>
    </xf>
    <xf numFmtId="0" fontId="2" fillId="0" borderId="0" xfId="0" applyFont="1" applyAlignment="1">
      <alignment vertical="center" wrapText="1"/>
    </xf>
    <xf numFmtId="31" fontId="1" fillId="0" borderId="0" xfId="0" applyNumberFormat="1" applyFont="1" applyAlignment="1">
      <alignment vertical="center" wrapText="1"/>
    </xf>
    <xf numFmtId="0" fontId="1" fillId="0" borderId="0" xfId="0" applyFont="1" applyAlignment="1">
      <alignment horizontal="left" vertical="center"/>
    </xf>
    <xf numFmtId="0" fontId="1" fillId="0" borderId="0" xfId="0" applyFont="1" applyAlignment="1">
      <alignment horizontal="left" vertical="center" wrapText="1"/>
    </xf>
    <xf numFmtId="49" fontId="43" fillId="0" borderId="0" xfId="0" applyNumberFormat="1" applyFont="1" applyAlignment="1">
      <alignment horizontal="center" vertical="center" wrapText="1"/>
    </xf>
    <xf numFmtId="2" fontId="1" fillId="0" borderId="0" xfId="0" applyNumberFormat="1" applyFont="1">
      <alignment vertical="center"/>
    </xf>
    <xf numFmtId="0" fontId="45" fillId="0" borderId="1" xfId="0" applyFont="1" applyBorder="1" applyAlignment="1">
      <alignment horizontal="left" vertical="center" wrapText="1"/>
    </xf>
    <xf numFmtId="0" fontId="31" fillId="0" borderId="1" xfId="0" applyFont="1" applyBorder="1" applyAlignment="1">
      <alignment vertical="center" wrapText="1"/>
    </xf>
    <xf numFmtId="0" fontId="31" fillId="0" borderId="0" xfId="0" applyFont="1" applyBorder="1" applyAlignment="1">
      <alignment vertical="center" wrapText="1"/>
    </xf>
    <xf numFmtId="0" fontId="1" fillId="0" borderId="0" xfId="0" applyFont="1" applyBorder="1" applyAlignment="1">
      <alignment horizontal="left" vertical="center" wrapText="1"/>
    </xf>
    <xf numFmtId="0" fontId="31" fillId="0" borderId="0" xfId="0" applyFont="1" applyBorder="1" applyAlignment="1">
      <alignment horizontal="left" vertical="center" wrapText="1"/>
    </xf>
    <xf numFmtId="0" fontId="24" fillId="0" borderId="0" xfId="0" applyFont="1" applyBorder="1" applyAlignment="1">
      <alignment horizontal="left" vertical="center" wrapText="1"/>
    </xf>
    <xf numFmtId="0" fontId="2" fillId="9" borderId="2"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9" borderId="1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1" fillId="0" borderId="0" xfId="0" applyFont="1" applyFill="1" applyBorder="1" applyAlignment="1">
      <alignment horizontal="center" vertical="center"/>
    </xf>
    <xf numFmtId="49" fontId="1" fillId="0" borderId="0" xfId="0" applyNumberFormat="1" applyFont="1" applyFill="1" applyBorder="1" applyAlignment="1">
      <alignment horizontal="center" vertical="center"/>
    </xf>
    <xf numFmtId="49" fontId="1" fillId="0" borderId="0" xfId="0" applyNumberFormat="1" applyFont="1" applyFill="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49" fillId="0" borderId="0" xfId="0" applyFont="1" applyFill="1" applyAlignment="1">
      <alignment horizontal="center" vertical="center" wrapText="1"/>
    </xf>
    <xf numFmtId="0" fontId="31" fillId="0" borderId="0" xfId="0" applyFont="1" applyFill="1" applyAlignment="1">
      <alignment horizontal="center" vertical="center"/>
    </xf>
    <xf numFmtId="0" fontId="49" fillId="0" borderId="0" xfId="0" applyFont="1" applyFill="1" applyAlignment="1">
      <alignment horizontal="center" vertical="center"/>
    </xf>
    <xf numFmtId="0" fontId="24" fillId="0" borderId="0" xfId="0" applyFont="1" applyFill="1" applyAlignment="1">
      <alignment horizontal="center" vertical="center"/>
    </xf>
    <xf numFmtId="0" fontId="30" fillId="0" borderId="0" xfId="0" applyFont="1" applyFill="1" applyAlignment="1">
      <alignment horizontal="center" vertical="center"/>
    </xf>
    <xf numFmtId="57" fontId="1" fillId="0" borderId="0" xfId="0" applyNumberFormat="1" applyFont="1" applyFill="1" applyAlignment="1">
      <alignment horizontal="center" vertical="center"/>
    </xf>
    <xf numFmtId="0" fontId="50" fillId="0" borderId="0" xfId="0" applyFont="1" applyFill="1" applyAlignment="1">
      <alignment horizontal="center" vertical="center"/>
    </xf>
    <xf numFmtId="1" fontId="1" fillId="0" borderId="0" xfId="0" applyNumberFormat="1" applyFont="1" applyFill="1" applyAlignment="1">
      <alignment horizontal="center" vertical="center"/>
    </xf>
    <xf numFmtId="0" fontId="1" fillId="0" borderId="0" xfId="0" applyNumberFormat="1" applyFont="1" applyFill="1" applyAlignment="1">
      <alignment horizontal="center" vertical="center"/>
    </xf>
    <xf numFmtId="0" fontId="31" fillId="0" borderId="0" xfId="0" applyNumberFormat="1" applyFont="1" applyFill="1" applyAlignment="1">
      <alignment horizontal="center" vertical="center"/>
    </xf>
    <xf numFmtId="0" fontId="4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0" xfId="0" applyFont="1" applyFill="1" applyAlignment="1">
      <alignment horizontal="center" vertical="center" wrapText="1"/>
    </xf>
    <xf numFmtId="0" fontId="2" fillId="0" borderId="0" xfId="0" applyFont="1" applyFill="1" applyAlignment="1">
      <alignment horizontal="center" vertical="center" wrapText="1"/>
    </xf>
    <xf numFmtId="0" fontId="1" fillId="0" borderId="8" xfId="0" applyFont="1" applyFill="1" applyBorder="1" applyAlignment="1">
      <alignment horizontal="center" vertical="center"/>
    </xf>
    <xf numFmtId="0" fontId="51" fillId="0" borderId="0" xfId="0" applyFont="1" applyFill="1" applyAlignment="1">
      <alignment horizontal="center" vertical="center"/>
    </xf>
    <xf numFmtId="31" fontId="1" fillId="0" borderId="0" xfId="0" applyNumberFormat="1" applyFont="1" applyFill="1" applyAlignment="1">
      <alignment horizontal="center" vertical="center"/>
    </xf>
    <xf numFmtId="0" fontId="1" fillId="0" borderId="0"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0" fontId="52"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53" fillId="0" borderId="0" xfId="0" applyFont="1" applyFill="1" applyAlignment="1">
      <alignment horizontal="center" vertical="center"/>
    </xf>
    <xf numFmtId="0" fontId="31" fillId="0" borderId="0" xfId="0" applyNumberFormat="1" applyFont="1" applyFill="1" applyBorder="1" applyAlignment="1">
      <alignment horizontal="center" vertical="center" wrapText="1"/>
    </xf>
    <xf numFmtId="0" fontId="1" fillId="0" borderId="15" xfId="0" applyFont="1" applyFill="1" applyBorder="1" applyAlignment="1">
      <alignment horizontal="center" vertical="center"/>
    </xf>
    <xf numFmtId="180" fontId="32" fillId="0" borderId="0" xfId="0" applyNumberFormat="1" applyFont="1" applyAlignment="1">
      <alignment horizontal="center" vertical="center"/>
    </xf>
    <xf numFmtId="185" fontId="1" fillId="0" borderId="0" xfId="0" applyNumberFormat="1" applyFont="1">
      <alignment vertical="center"/>
    </xf>
    <xf numFmtId="186" fontId="1" fillId="0" borderId="0" xfId="0" applyNumberFormat="1" applyFont="1">
      <alignment vertical="center"/>
    </xf>
    <xf numFmtId="0" fontId="56" fillId="0" borderId="0" xfId="0" applyNumberFormat="1" applyFont="1" applyFill="1" applyBorder="1" applyAlignment="1">
      <alignment vertical="center"/>
    </xf>
    <xf numFmtId="0" fontId="18" fillId="0" borderId="0" xfId="0" applyFont="1" applyAlignment="1">
      <alignment horizontal="left" vertical="center" wrapText="1"/>
    </xf>
    <xf numFmtId="0" fontId="18" fillId="0" borderId="0" xfId="0" applyFont="1">
      <alignment vertical="center"/>
    </xf>
    <xf numFmtId="182" fontId="33" fillId="0" borderId="0" xfId="0" applyNumberFormat="1" applyFont="1" applyAlignment="1">
      <alignment horizontal="left"/>
    </xf>
    <xf numFmtId="0" fontId="18" fillId="0" borderId="0" xfId="0" applyFont="1" applyAlignment="1">
      <alignment horizontal="center"/>
    </xf>
    <xf numFmtId="49" fontId="18" fillId="0" borderId="0" xfId="0" applyNumberFormat="1" applyFont="1" applyAlignment="1">
      <alignment horizontal="center"/>
    </xf>
    <xf numFmtId="0" fontId="0" fillId="0" borderId="0" xfId="0" applyAlignment="1">
      <alignment horizontal="justify" vertical="center"/>
    </xf>
    <xf numFmtId="57" fontId="1" fillId="0" borderId="0" xfId="0" applyNumberFormat="1" applyFont="1" applyAlignment="1">
      <alignment vertical="center" wrapText="1"/>
    </xf>
    <xf numFmtId="0" fontId="57" fillId="0" borderId="0" xfId="0" applyFont="1" applyAlignment="1">
      <alignment horizontal="center" vertical="center" wrapText="1"/>
    </xf>
    <xf numFmtId="0" fontId="57" fillId="0" borderId="0" xfId="0" applyFont="1" applyAlignment="1">
      <alignment horizontal="center" vertical="center"/>
    </xf>
    <xf numFmtId="187" fontId="18" fillId="0" borderId="0" xfId="0" applyNumberFormat="1" applyFont="1" applyAlignment="1">
      <alignment horizontal="center"/>
    </xf>
    <xf numFmtId="0" fontId="18" fillId="0" borderId="0" xfId="0" applyFont="1" applyAlignment="1">
      <alignment horizontal="center" wrapText="1"/>
    </xf>
    <xf numFmtId="49" fontId="18" fillId="0" borderId="0" xfId="0" applyNumberFormat="1" applyFont="1" applyAlignment="1">
      <alignment horizontal="center" wrapText="1"/>
    </xf>
    <xf numFmtId="0" fontId="3" fillId="0" borderId="0" xfId="0" applyNumberFormat="1" applyFont="1" applyFill="1" applyBorder="1" applyAlignment="1">
      <alignment horizontal="center" vertical="center"/>
    </xf>
    <xf numFmtId="0" fontId="60" fillId="0" borderId="2" xfId="0" applyFont="1" applyBorder="1" applyAlignment="1">
      <alignment horizontal="center"/>
    </xf>
    <xf numFmtId="49" fontId="60" fillId="0" borderId="2" xfId="0" applyNumberFormat="1" applyFont="1" applyBorder="1" applyAlignment="1">
      <alignment horizontal="center"/>
    </xf>
    <xf numFmtId="0" fontId="60" fillId="0" borderId="2" xfId="0" applyFont="1" applyBorder="1" applyAlignment="1">
      <alignment horizontal="center" vertical="center"/>
    </xf>
    <xf numFmtId="0" fontId="61" fillId="0" borderId="2" xfId="0" applyFont="1" applyBorder="1" applyAlignment="1">
      <alignment horizontal="center" vertical="center" wrapText="1"/>
    </xf>
    <xf numFmtId="0" fontId="60" fillId="0" borderId="2" xfId="0" applyFont="1" applyBorder="1" applyAlignment="1">
      <alignment horizontal="center" vertical="center" wrapText="1"/>
    </xf>
    <xf numFmtId="0" fontId="62" fillId="0" borderId="2" xfId="0" applyFont="1" applyBorder="1" applyAlignment="1">
      <alignment horizontal="center" vertical="center" wrapText="1"/>
    </xf>
    <xf numFmtId="0" fontId="62" fillId="0" borderId="2" xfId="0" applyFont="1" applyBorder="1" applyAlignment="1">
      <alignment horizontal="center" vertical="center"/>
    </xf>
    <xf numFmtId="0" fontId="61" fillId="0" borderId="2" xfId="0" applyFont="1" applyBorder="1" applyAlignment="1">
      <alignment horizontal="center" vertical="center"/>
    </xf>
    <xf numFmtId="0" fontId="63" fillId="0" borderId="2" xfId="0" applyFont="1" applyBorder="1" applyAlignment="1">
      <alignment horizontal="center" vertical="center"/>
    </xf>
    <xf numFmtId="57" fontId="60" fillId="0" borderId="2" xfId="0" applyNumberFormat="1" applyFont="1" applyBorder="1" applyAlignment="1">
      <alignment horizontal="center" vertical="center"/>
    </xf>
    <xf numFmtId="0" fontId="64" fillId="0" borderId="2" xfId="0" applyFont="1" applyBorder="1" applyAlignment="1">
      <alignment horizontal="center" vertical="center"/>
    </xf>
    <xf numFmtId="0" fontId="60" fillId="0" borderId="2" xfId="0" applyFont="1" applyBorder="1" applyAlignment="1">
      <alignment horizontal="center" wrapText="1"/>
    </xf>
    <xf numFmtId="49" fontId="62" fillId="0" borderId="2" xfId="0" applyNumberFormat="1" applyFont="1" applyBorder="1" applyAlignment="1">
      <alignment horizontal="center" vertical="center" wrapText="1"/>
    </xf>
    <xf numFmtId="0" fontId="63" fillId="0" borderId="2" xfId="0" applyFont="1" applyBorder="1" applyAlignment="1">
      <alignment horizontal="center" vertical="center" wrapText="1"/>
    </xf>
    <xf numFmtId="49" fontId="60" fillId="0" borderId="2" xfId="0" applyNumberFormat="1" applyFont="1" applyBorder="1" applyAlignment="1">
      <alignment horizontal="center" vertical="center" wrapText="1"/>
    </xf>
    <xf numFmtId="1" fontId="60" fillId="0" borderId="2" xfId="0" applyNumberFormat="1" applyFont="1" applyBorder="1" applyAlignment="1">
      <alignment horizontal="center" vertical="center"/>
    </xf>
    <xf numFmtId="49" fontId="60" fillId="0" borderId="2" xfId="0" applyNumberFormat="1" applyFont="1" applyBorder="1" applyAlignment="1">
      <alignment horizontal="center" vertical="center"/>
    </xf>
    <xf numFmtId="49" fontId="65" fillId="0" borderId="2" xfId="0" applyNumberFormat="1" applyFont="1" applyBorder="1" applyAlignment="1">
      <alignment horizontal="center" vertical="center"/>
    </xf>
    <xf numFmtId="0" fontId="65" fillId="0" borderId="2" xfId="0" applyFont="1" applyBorder="1" applyAlignment="1">
      <alignment horizontal="center" vertical="center"/>
    </xf>
    <xf numFmtId="0" fontId="1" fillId="0" borderId="0" xfId="0" quotePrefix="1" applyFont="1" applyFill="1" applyBorder="1" applyAlignment="1">
      <alignment horizontal="center" vertical="center"/>
    </xf>
    <xf numFmtId="0" fontId="1" fillId="0" borderId="0" xfId="0" quotePrefix="1" applyNumberFormat="1" applyFont="1" applyFill="1" applyBorder="1" applyAlignment="1">
      <alignment horizontal="center" vertical="center"/>
    </xf>
    <xf numFmtId="0" fontId="1" fillId="0" borderId="0" xfId="0" quotePrefix="1" applyNumberFormat="1" applyFont="1" applyFill="1" applyBorder="1" applyAlignment="1">
      <alignment horizontal="center" vertical="center" wrapText="1"/>
    </xf>
    <xf numFmtId="0" fontId="7" fillId="0" borderId="1" xfId="0" applyFont="1" applyBorder="1" applyAlignment="1">
      <alignment horizontal="left" vertical="center" wrapText="1"/>
    </xf>
    <xf numFmtId="0" fontId="8" fillId="0" borderId="1" xfId="0" applyFont="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54" fillId="5" borderId="2"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54" fillId="4" borderId="4" xfId="0" applyFont="1" applyFill="1" applyBorder="1" applyAlignment="1">
      <alignment horizontal="center" vertical="center" wrapText="1"/>
    </xf>
    <xf numFmtId="0" fontId="54" fillId="4" borderId="5" xfId="0" applyFont="1" applyFill="1" applyBorder="1" applyAlignment="1">
      <alignment horizontal="center" vertical="center" wrapText="1"/>
    </xf>
    <xf numFmtId="0" fontId="54" fillId="4" borderId="2"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55" fillId="4" borderId="2" xfId="0" applyFont="1" applyFill="1" applyBorder="1" applyAlignment="1">
      <alignment horizontal="center" vertical="center" wrapText="1"/>
    </xf>
    <xf numFmtId="0" fontId="54" fillId="5" borderId="8" xfId="0" applyFont="1" applyFill="1" applyBorder="1" applyAlignment="1">
      <alignment horizontal="center" vertical="center" wrapText="1"/>
    </xf>
    <xf numFmtId="0" fontId="54" fillId="5" borderId="9" xfId="0" applyFont="1" applyFill="1" applyBorder="1" applyAlignment="1">
      <alignment horizontal="center" vertical="center" wrapText="1"/>
    </xf>
    <xf numFmtId="0" fontId="54" fillId="5" borderId="5"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54" fillId="4" borderId="11"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7" fillId="5" borderId="10"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59" fillId="0" borderId="1" xfId="0" applyFont="1" applyBorder="1" applyAlignment="1">
      <alignment horizontal="left"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center" vertical="center" wrapText="1"/>
    </xf>
    <xf numFmtId="0" fontId="6" fillId="0" borderId="1" xfId="0" applyFont="1" applyBorder="1" applyAlignment="1">
      <alignment horizontal="left" vertical="center" wrapText="1"/>
    </xf>
    <xf numFmtId="0" fontId="57" fillId="5" borderId="4"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58" fillId="5" borderId="2"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57" fillId="5" borderId="2" xfId="0" applyFont="1" applyFill="1" applyBorder="1" applyAlignment="1">
      <alignment horizontal="center" vertical="center" wrapText="1"/>
    </xf>
    <xf numFmtId="49" fontId="7" fillId="0" borderId="1" xfId="0" applyNumberFormat="1" applyFont="1" applyBorder="1" applyAlignment="1">
      <alignment horizontal="center" vertical="center" wrapText="1"/>
    </xf>
    <xf numFmtId="0" fontId="44" fillId="0" borderId="1" xfId="0" applyFont="1" applyBorder="1" applyAlignment="1">
      <alignment horizontal="left" vertical="center" wrapText="1"/>
    </xf>
    <xf numFmtId="0" fontId="45" fillId="0" borderId="1" xfId="0" applyFont="1" applyBorder="1" applyAlignment="1">
      <alignment horizontal="left" vertical="center" wrapText="1"/>
    </xf>
    <xf numFmtId="0" fontId="2" fillId="9" borderId="3"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5"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2" fillId="10" borderId="7" xfId="0" applyFont="1" applyFill="1" applyBorder="1" applyAlignment="1">
      <alignment horizontal="center" vertical="center" wrapText="1"/>
    </xf>
    <xf numFmtId="0" fontId="2" fillId="10" borderId="8" xfId="0" applyFont="1" applyFill="1" applyBorder="1" applyAlignment="1">
      <alignment horizontal="center" vertical="center" wrapText="1"/>
    </xf>
    <xf numFmtId="0" fontId="2" fillId="10" borderId="9"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4" fillId="9" borderId="5"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6" fillId="9" borderId="2" xfId="0" applyFont="1" applyFill="1" applyBorder="1" applyAlignment="1">
      <alignment horizontal="center" vertical="center" wrapText="1"/>
    </xf>
    <xf numFmtId="0" fontId="14" fillId="10" borderId="8" xfId="0" applyFont="1" applyFill="1" applyBorder="1" applyAlignment="1">
      <alignment horizontal="center" vertical="center" wrapText="1"/>
    </xf>
    <xf numFmtId="0" fontId="14" fillId="10" borderId="9" xfId="0" applyFont="1" applyFill="1" applyBorder="1" applyAlignment="1">
      <alignment horizontal="center" vertical="center" wrapText="1"/>
    </xf>
    <xf numFmtId="0" fontId="14" fillId="10" borderId="5"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7" borderId="2" xfId="0" applyFont="1" applyFill="1" applyBorder="1" applyAlignment="1">
      <alignment horizontal="center" vertical="center" wrapText="1"/>
    </xf>
    <xf numFmtId="49" fontId="2" fillId="7" borderId="2" xfId="0" applyNumberFormat="1" applyFont="1" applyFill="1" applyBorder="1" applyAlignment="1">
      <alignment horizontal="center" vertical="center" wrapText="1"/>
    </xf>
    <xf numFmtId="49" fontId="2" fillId="8" borderId="2" xfId="0" applyNumberFormat="1" applyFont="1" applyFill="1" applyBorder="1" applyAlignment="1">
      <alignment horizontal="center" vertical="center" wrapText="1"/>
    </xf>
    <xf numFmtId="0" fontId="2" fillId="9" borderId="6" xfId="0" applyFont="1" applyFill="1" applyBorder="1" applyAlignment="1">
      <alignment horizontal="center" vertical="center" wrapText="1"/>
    </xf>
    <xf numFmtId="0" fontId="14" fillId="9" borderId="11" xfId="0" applyFont="1" applyFill="1" applyBorder="1" applyAlignment="1">
      <alignment horizontal="center" vertical="center" wrapText="1"/>
    </xf>
    <xf numFmtId="0" fontId="2" fillId="9" borderId="9" xfId="0" applyFont="1" applyFill="1" applyBorder="1" applyAlignment="1">
      <alignment horizontal="center" vertical="center" wrapText="1"/>
    </xf>
    <xf numFmtId="0" fontId="2" fillId="9" borderId="12" xfId="0" applyFont="1" applyFill="1" applyBorder="1" applyAlignment="1">
      <alignment horizontal="center" vertical="center" wrapText="1"/>
    </xf>
    <xf numFmtId="0" fontId="46" fillId="9" borderId="6" xfId="0" applyFont="1" applyFill="1" applyBorder="1" applyAlignment="1">
      <alignment horizontal="center" vertical="center" wrapText="1"/>
    </xf>
    <xf numFmtId="0" fontId="48" fillId="9" borderId="10" xfId="0" applyFont="1" applyFill="1" applyBorder="1" applyAlignment="1">
      <alignment horizontal="center" vertical="center" wrapText="1"/>
    </xf>
    <xf numFmtId="0" fontId="48" fillId="9" borderId="11" xfId="0" applyFont="1" applyFill="1" applyBorder="1" applyAlignment="1">
      <alignment horizontal="center" vertical="center" wrapText="1"/>
    </xf>
    <xf numFmtId="0" fontId="46" fillId="10" borderId="6" xfId="0" applyFont="1" applyFill="1" applyBorder="1" applyAlignment="1">
      <alignment horizontal="center" vertical="center" wrapText="1"/>
    </xf>
    <xf numFmtId="0" fontId="48" fillId="10" borderId="10" xfId="0" applyFont="1" applyFill="1" applyBorder="1" applyAlignment="1">
      <alignment horizontal="center" vertical="center" wrapText="1"/>
    </xf>
    <xf numFmtId="0" fontId="48" fillId="10" borderId="11" xfId="0" applyFont="1" applyFill="1" applyBorder="1" applyAlignment="1">
      <alignment horizontal="center" vertical="center" wrapText="1"/>
    </xf>
    <xf numFmtId="0" fontId="12" fillId="11" borderId="2" xfId="0" applyFont="1" applyFill="1" applyBorder="1" applyAlignment="1">
      <alignment horizontal="center" vertical="center" wrapText="1"/>
    </xf>
    <xf numFmtId="0" fontId="47" fillId="11" borderId="2" xfId="0" applyFont="1" applyFill="1" applyBorder="1" applyAlignment="1">
      <alignment horizontal="center" vertical="center" wrapText="1"/>
    </xf>
    <xf numFmtId="0" fontId="7" fillId="0" borderId="1" xfId="0" applyFont="1" applyBorder="1" applyAlignment="1">
      <alignment horizontal="center" vertical="center" wrapText="1"/>
    </xf>
    <xf numFmtId="0" fontId="1" fillId="0" borderId="0" xfId="0" applyFont="1" applyAlignment="1">
      <alignment horizontal="center" vertical="center"/>
    </xf>
    <xf numFmtId="0" fontId="2" fillId="2" borderId="6" xfId="0"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0" fontId="2" fillId="3" borderId="6"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18" fillId="0" borderId="0" xfId="0" applyFont="1" applyAlignment="1">
      <alignment horizontal="center" vertical="center"/>
    </xf>
    <xf numFmtId="0" fontId="18" fillId="0" borderId="0" xfId="0" applyFont="1" applyAlignment="1">
      <alignment horizontal="center" vertical="center" wrapText="1"/>
    </xf>
  </cellXfs>
  <cellStyles count="5">
    <cellStyle name="常规" xfId="0" builtinId="0"/>
    <cellStyle name="常规 2" xfId="4" xr:uid="{00000000-0005-0000-0000-000034000000}"/>
    <cellStyle name="常规 2 2" xfId="3" xr:uid="{00000000-0005-0000-0000-000033000000}"/>
    <cellStyle name="常规 3" xfId="1" xr:uid="{00000000-0005-0000-0000-000031000000}"/>
    <cellStyle name="常规 4" xfId="2" xr:uid="{00000000-0005-0000-0000-000032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52"/>
  <sheetViews>
    <sheetView tabSelected="1" zoomScale="52" zoomScaleNormal="52" workbookViewId="0">
      <pane xSplit="3" ySplit="5" topLeftCell="D6" activePane="bottomRight" state="frozen"/>
      <selection pane="topRight"/>
      <selection pane="bottomLeft"/>
      <selection pane="bottomRight" activeCell="G12" sqref="G12"/>
    </sheetView>
  </sheetViews>
  <sheetFormatPr defaultColWidth="9" defaultRowHeight="15.6"/>
  <cols>
    <col min="1" max="1" width="10.09765625" customWidth="1"/>
    <col min="2" max="2" width="20.19921875" customWidth="1"/>
    <col min="3" max="3" width="34.5" style="5" customWidth="1"/>
    <col min="5" max="5" width="16.59765625" customWidth="1"/>
    <col min="7" max="7" width="6.3984375" customWidth="1"/>
    <col min="8" max="8" width="11.8984375" customWidth="1"/>
    <col min="9" max="9" width="13.8984375" customWidth="1"/>
    <col min="10" max="10" width="6.19921875" customWidth="1"/>
    <col min="11" max="11" width="13.3984375" customWidth="1"/>
    <col min="12" max="12" width="14.8984375" customWidth="1"/>
    <col min="13" max="13" width="8.5"/>
    <col min="14" max="14" width="5.8984375" customWidth="1"/>
    <col min="15" max="15" width="14.19921875" customWidth="1"/>
    <col min="16" max="16" width="6.69921875" customWidth="1"/>
    <col min="17" max="17" width="4.5" customWidth="1"/>
    <col min="18" max="18" width="15.69921875" customWidth="1"/>
    <col min="19" max="19" width="6.5" customWidth="1"/>
    <col min="20" max="20" width="5.8984375" customWidth="1"/>
    <col min="21" max="21" width="9.3984375" customWidth="1"/>
    <col min="22" max="23" width="5.8984375" customWidth="1"/>
    <col min="24" max="24" width="5.19921875" style="6" customWidth="1"/>
    <col min="25" max="25" width="15" style="6" customWidth="1"/>
    <col min="26" max="26" width="12.19921875" customWidth="1"/>
    <col min="28" max="28" width="17.59765625" customWidth="1"/>
    <col min="29" max="29" width="10.3984375" customWidth="1"/>
    <col min="30" max="30" width="4.8984375" customWidth="1"/>
    <col min="31" max="31" width="15.09765625" customWidth="1"/>
    <col min="32" max="32" width="9.59765625" customWidth="1"/>
    <col min="34" max="34" width="11" customWidth="1"/>
    <col min="35" max="35" width="8.8984375" customWidth="1"/>
    <col min="36" max="36" width="14.09765625" customWidth="1"/>
    <col min="37" max="37" width="7.5" customWidth="1"/>
    <col min="38" max="38" width="6" customWidth="1"/>
    <col min="39" max="39" width="10.19921875" style="6" customWidth="1"/>
    <col min="40" max="40" width="9" style="7" customWidth="1"/>
  </cols>
  <sheetData>
    <row r="1" spans="1:40" s="1" customFormat="1" ht="40.5" customHeight="1">
      <c r="A1" s="288" t="s">
        <v>0</v>
      </c>
      <c r="B1" s="288"/>
      <c r="C1" s="288"/>
      <c r="D1" s="288"/>
      <c r="E1" s="289" t="s">
        <v>1</v>
      </c>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289"/>
      <c r="AK1" s="289"/>
      <c r="AL1" s="289"/>
      <c r="AM1" s="289"/>
      <c r="AN1" s="289"/>
    </row>
    <row r="2" spans="1:40" s="2" customFormat="1" ht="24" customHeight="1">
      <c r="A2" s="310" t="s">
        <v>2</v>
      </c>
      <c r="B2" s="310" t="s">
        <v>3</v>
      </c>
      <c r="C2" s="311" t="s">
        <v>4</v>
      </c>
      <c r="D2" s="312" t="s">
        <v>5</v>
      </c>
      <c r="E2" s="290" t="s">
        <v>6</v>
      </c>
      <c r="F2" s="291"/>
      <c r="G2" s="291"/>
      <c r="H2" s="291"/>
      <c r="I2" s="291"/>
      <c r="J2" s="291"/>
      <c r="K2" s="291"/>
      <c r="L2" s="291"/>
      <c r="M2" s="291"/>
      <c r="N2" s="291"/>
      <c r="O2" s="291"/>
      <c r="P2" s="291"/>
      <c r="Q2" s="291"/>
      <c r="R2" s="291"/>
      <c r="S2" s="291"/>
      <c r="T2" s="291"/>
      <c r="U2" s="291"/>
      <c r="V2" s="291"/>
      <c r="W2" s="291"/>
      <c r="X2" s="292"/>
      <c r="Y2" s="293" t="s">
        <v>7</v>
      </c>
      <c r="Z2" s="294"/>
      <c r="AA2" s="294"/>
      <c r="AB2" s="294"/>
      <c r="AC2" s="294"/>
      <c r="AD2" s="294"/>
      <c r="AE2" s="294"/>
      <c r="AF2" s="294"/>
      <c r="AG2" s="294"/>
      <c r="AH2" s="294"/>
      <c r="AI2" s="294"/>
      <c r="AJ2" s="294"/>
      <c r="AK2" s="294"/>
      <c r="AL2" s="294"/>
      <c r="AM2" s="295"/>
      <c r="AN2" s="323" t="s">
        <v>8</v>
      </c>
    </row>
    <row r="3" spans="1:40" s="2" customFormat="1" ht="24.75" customHeight="1">
      <c r="A3" s="310"/>
      <c r="B3" s="310"/>
      <c r="C3" s="311"/>
      <c r="D3" s="312"/>
      <c r="E3" s="296" t="s">
        <v>9</v>
      </c>
      <c r="F3" s="296"/>
      <c r="G3" s="296"/>
      <c r="H3" s="296"/>
      <c r="I3" s="296"/>
      <c r="J3" s="296"/>
      <c r="K3" s="290" t="s">
        <v>10</v>
      </c>
      <c r="L3" s="291"/>
      <c r="M3" s="291"/>
      <c r="N3" s="292"/>
      <c r="O3" s="296" t="s">
        <v>11</v>
      </c>
      <c r="P3" s="296"/>
      <c r="Q3" s="296"/>
      <c r="R3" s="296"/>
      <c r="S3" s="296"/>
      <c r="T3" s="296"/>
      <c r="U3" s="296"/>
      <c r="V3" s="296"/>
      <c r="W3" s="296"/>
      <c r="X3" s="317" t="s">
        <v>12</v>
      </c>
      <c r="Y3" s="297" t="s">
        <v>13</v>
      </c>
      <c r="Z3" s="297"/>
      <c r="AA3" s="297"/>
      <c r="AB3" s="298" t="s">
        <v>14</v>
      </c>
      <c r="AC3" s="299"/>
      <c r="AD3" s="299"/>
      <c r="AE3" s="299"/>
      <c r="AF3" s="299"/>
      <c r="AG3" s="299"/>
      <c r="AH3" s="299"/>
      <c r="AI3" s="299"/>
      <c r="AJ3" s="299"/>
      <c r="AK3" s="299"/>
      <c r="AL3" s="300"/>
      <c r="AM3" s="320" t="s">
        <v>12</v>
      </c>
      <c r="AN3" s="324"/>
    </row>
    <row r="4" spans="1:40" s="2" customFormat="1" ht="22.5" customHeight="1">
      <c r="A4" s="310"/>
      <c r="B4" s="310"/>
      <c r="C4" s="311"/>
      <c r="D4" s="312"/>
      <c r="E4" s="290" t="s">
        <v>15</v>
      </c>
      <c r="F4" s="301"/>
      <c r="G4" s="302"/>
      <c r="H4" s="290" t="s">
        <v>16</v>
      </c>
      <c r="I4" s="301"/>
      <c r="J4" s="302"/>
      <c r="K4" s="313" t="s">
        <v>17</v>
      </c>
      <c r="L4" s="296" t="s">
        <v>18</v>
      </c>
      <c r="M4" s="296" t="s">
        <v>19</v>
      </c>
      <c r="N4" s="315" t="s">
        <v>20</v>
      </c>
      <c r="O4" s="296" t="s">
        <v>21</v>
      </c>
      <c r="P4" s="303"/>
      <c r="Q4" s="296"/>
      <c r="R4" s="304" t="s">
        <v>22</v>
      </c>
      <c r="S4" s="305"/>
      <c r="T4" s="304"/>
      <c r="U4" s="304" t="s">
        <v>23</v>
      </c>
      <c r="V4" s="304"/>
      <c r="W4" s="304"/>
      <c r="X4" s="318"/>
      <c r="Y4" s="309" t="s">
        <v>24</v>
      </c>
      <c r="Z4" s="309" t="s">
        <v>25</v>
      </c>
      <c r="AA4" s="309" t="s">
        <v>20</v>
      </c>
      <c r="AB4" s="298" t="s">
        <v>26</v>
      </c>
      <c r="AC4" s="306"/>
      <c r="AD4" s="307"/>
      <c r="AE4" s="293" t="s">
        <v>27</v>
      </c>
      <c r="AF4" s="294"/>
      <c r="AG4" s="295"/>
      <c r="AH4" s="293" t="s">
        <v>28</v>
      </c>
      <c r="AI4" s="308"/>
      <c r="AJ4" s="309" t="s">
        <v>29</v>
      </c>
      <c r="AK4" s="309"/>
      <c r="AL4" s="309"/>
      <c r="AM4" s="321"/>
      <c r="AN4" s="324"/>
    </row>
    <row r="5" spans="1:40" s="2" customFormat="1" ht="51" customHeight="1">
      <c r="A5" s="310"/>
      <c r="B5" s="310"/>
      <c r="C5" s="311"/>
      <c r="D5" s="312"/>
      <c r="E5" s="20" t="s">
        <v>30</v>
      </c>
      <c r="F5" s="20" t="s">
        <v>31</v>
      </c>
      <c r="G5" s="20" t="s">
        <v>20</v>
      </c>
      <c r="H5" s="20" t="s">
        <v>32</v>
      </c>
      <c r="I5" s="20" t="s">
        <v>33</v>
      </c>
      <c r="J5" s="20" t="s">
        <v>20</v>
      </c>
      <c r="K5" s="314"/>
      <c r="L5" s="296"/>
      <c r="M5" s="296"/>
      <c r="N5" s="316"/>
      <c r="O5" s="32" t="s">
        <v>34</v>
      </c>
      <c r="P5" s="32" t="s">
        <v>35</v>
      </c>
      <c r="Q5" s="32" t="s">
        <v>20</v>
      </c>
      <c r="R5" s="32" t="s">
        <v>36</v>
      </c>
      <c r="S5" s="32" t="s">
        <v>35</v>
      </c>
      <c r="T5" s="32" t="s">
        <v>20</v>
      </c>
      <c r="U5" s="32" t="s">
        <v>36</v>
      </c>
      <c r="V5" s="32" t="s">
        <v>35</v>
      </c>
      <c r="W5" s="32" t="s">
        <v>20</v>
      </c>
      <c r="X5" s="319"/>
      <c r="Y5" s="309"/>
      <c r="Z5" s="309"/>
      <c r="AA5" s="309"/>
      <c r="AB5" s="30" t="s">
        <v>37</v>
      </c>
      <c r="AC5" s="30" t="s">
        <v>38</v>
      </c>
      <c r="AD5" s="30" t="s">
        <v>20</v>
      </c>
      <c r="AE5" s="30" t="s">
        <v>39</v>
      </c>
      <c r="AF5" s="30" t="s">
        <v>38</v>
      </c>
      <c r="AG5" s="30" t="s">
        <v>20</v>
      </c>
      <c r="AH5" s="30" t="s">
        <v>40</v>
      </c>
      <c r="AI5" s="30" t="s">
        <v>20</v>
      </c>
      <c r="AJ5" s="33" t="s">
        <v>41</v>
      </c>
      <c r="AK5" s="33" t="s">
        <v>38</v>
      </c>
      <c r="AL5" s="33" t="s">
        <v>20</v>
      </c>
      <c r="AM5" s="322"/>
      <c r="AN5" s="324"/>
    </row>
    <row r="6" spans="1:40" s="118" customFormat="1" ht="19.95" customHeight="1">
      <c r="A6" s="266" t="s">
        <v>42</v>
      </c>
      <c r="B6" s="266" t="s">
        <v>43</v>
      </c>
      <c r="C6" s="267" t="s">
        <v>44</v>
      </c>
      <c r="D6" s="268">
        <v>35</v>
      </c>
      <c r="E6" s="268"/>
      <c r="F6" s="268"/>
      <c r="G6" s="268"/>
      <c r="H6" s="268"/>
      <c r="I6" s="268"/>
      <c r="J6" s="268"/>
      <c r="K6" s="268"/>
      <c r="L6" s="268"/>
      <c r="M6" s="268"/>
      <c r="N6" s="268"/>
      <c r="O6" s="269"/>
      <c r="P6" s="270"/>
      <c r="Q6" s="270"/>
      <c r="R6" s="270"/>
      <c r="S6" s="270"/>
      <c r="T6" s="270"/>
      <c r="U6" s="270"/>
      <c r="V6" s="270"/>
      <c r="W6" s="270"/>
      <c r="X6" s="271">
        <v>0</v>
      </c>
      <c r="Y6" s="272"/>
      <c r="Z6" s="268"/>
      <c r="AA6" s="268">
        <v>10</v>
      </c>
      <c r="AB6" s="268"/>
      <c r="AC6" s="268"/>
      <c r="AD6" s="268"/>
      <c r="AE6" s="273"/>
      <c r="AF6" s="268"/>
      <c r="AG6" s="268"/>
      <c r="AH6" s="270"/>
      <c r="AI6" s="268"/>
      <c r="AJ6" s="268"/>
      <c r="AK6" s="268"/>
      <c r="AL6" s="268"/>
      <c r="AM6" s="272">
        <v>10</v>
      </c>
      <c r="AN6" s="274">
        <v>45</v>
      </c>
    </row>
    <row r="7" spans="1:40" s="118" customFormat="1" ht="19.95" customHeight="1">
      <c r="A7" s="266" t="s">
        <v>45</v>
      </c>
      <c r="B7" s="266" t="s">
        <v>46</v>
      </c>
      <c r="C7" s="267" t="s">
        <v>44</v>
      </c>
      <c r="D7" s="268">
        <v>35</v>
      </c>
      <c r="E7" s="268"/>
      <c r="F7" s="268"/>
      <c r="G7" s="268"/>
      <c r="H7" s="268"/>
      <c r="I7" s="268"/>
      <c r="J7" s="268"/>
      <c r="K7" s="268"/>
      <c r="L7" s="268"/>
      <c r="M7" s="268"/>
      <c r="N7" s="268"/>
      <c r="O7" s="268"/>
      <c r="P7" s="268"/>
      <c r="Q7" s="268"/>
      <c r="R7" s="268"/>
      <c r="S7" s="268"/>
      <c r="T7" s="268"/>
      <c r="U7" s="268"/>
      <c r="V7" s="268"/>
      <c r="W7" s="268"/>
      <c r="X7" s="272">
        <v>0</v>
      </c>
      <c r="Y7" s="272"/>
      <c r="Z7" s="268"/>
      <c r="AA7" s="268">
        <v>10</v>
      </c>
      <c r="AB7" s="270"/>
      <c r="AC7" s="268"/>
      <c r="AD7" s="268"/>
      <c r="AE7" s="268"/>
      <c r="AF7" s="268"/>
      <c r="AG7" s="268"/>
      <c r="AH7" s="268"/>
      <c r="AI7" s="268"/>
      <c r="AJ7" s="268"/>
      <c r="AK7" s="268"/>
      <c r="AL7" s="268"/>
      <c r="AM7" s="272">
        <v>10</v>
      </c>
      <c r="AN7" s="274">
        <v>45</v>
      </c>
    </row>
    <row r="8" spans="1:40" s="118" customFormat="1" ht="19.95" customHeight="1">
      <c r="A8" s="266" t="s">
        <v>47</v>
      </c>
      <c r="B8" s="266" t="s">
        <v>48</v>
      </c>
      <c r="C8" s="267" t="s">
        <v>44</v>
      </c>
      <c r="D8" s="268">
        <v>35</v>
      </c>
      <c r="E8" s="268"/>
      <c r="F8" s="268"/>
      <c r="G8" s="268"/>
      <c r="H8" s="268"/>
      <c r="I8" s="268"/>
      <c r="J8" s="268"/>
      <c r="K8" s="268"/>
      <c r="L8" s="268"/>
      <c r="M8" s="268"/>
      <c r="N8" s="268"/>
      <c r="O8" s="268"/>
      <c r="P8" s="275"/>
      <c r="Q8" s="268"/>
      <c r="R8" s="268"/>
      <c r="S8" s="268"/>
      <c r="T8" s="268"/>
      <c r="U8" s="268"/>
      <c r="V8" s="268"/>
      <c r="W8" s="268"/>
      <c r="X8" s="272">
        <v>0</v>
      </c>
      <c r="Y8" s="272"/>
      <c r="Z8" s="268"/>
      <c r="AA8" s="268">
        <v>10</v>
      </c>
      <c r="AB8" s="268"/>
      <c r="AC8" s="268"/>
      <c r="AD8" s="268"/>
      <c r="AE8" s="268"/>
      <c r="AF8" s="268"/>
      <c r="AG8" s="268"/>
      <c r="AH8" s="268"/>
      <c r="AI8" s="268"/>
      <c r="AJ8" s="268"/>
      <c r="AK8" s="268"/>
      <c r="AL8" s="268"/>
      <c r="AM8" s="272">
        <v>10</v>
      </c>
      <c r="AN8" s="274">
        <v>45</v>
      </c>
    </row>
    <row r="9" spans="1:40" s="118" customFormat="1" ht="19.95" customHeight="1">
      <c r="A9" s="266" t="s">
        <v>49</v>
      </c>
      <c r="B9" s="266" t="s">
        <v>50</v>
      </c>
      <c r="C9" s="267" t="s">
        <v>51</v>
      </c>
      <c r="D9" s="268">
        <v>35</v>
      </c>
      <c r="E9" s="268"/>
      <c r="F9" s="268"/>
      <c r="G9" s="268"/>
      <c r="H9" s="268"/>
      <c r="I9" s="268"/>
      <c r="J9" s="268"/>
      <c r="K9" s="268"/>
      <c r="L9" s="268"/>
      <c r="M9" s="268"/>
      <c r="N9" s="268"/>
      <c r="O9" s="268"/>
      <c r="P9" s="268"/>
      <c r="Q9" s="268"/>
      <c r="R9" s="268"/>
      <c r="S9" s="268"/>
      <c r="T9" s="268"/>
      <c r="U9" s="268"/>
      <c r="V9" s="268"/>
      <c r="W9" s="268"/>
      <c r="X9" s="272">
        <v>0</v>
      </c>
      <c r="Y9" s="272"/>
      <c r="Z9" s="268"/>
      <c r="AA9" s="268">
        <v>10</v>
      </c>
      <c r="AB9" s="268"/>
      <c r="AC9" s="276"/>
      <c r="AD9" s="276"/>
      <c r="AE9" s="268"/>
      <c r="AF9" s="268"/>
      <c r="AG9" s="268"/>
      <c r="AH9" s="268"/>
      <c r="AI9" s="268"/>
      <c r="AJ9" s="268"/>
      <c r="AK9" s="268"/>
      <c r="AL9" s="268"/>
      <c r="AM9" s="272">
        <v>10</v>
      </c>
      <c r="AN9" s="274">
        <v>45</v>
      </c>
    </row>
    <row r="10" spans="1:40" s="118" customFormat="1" ht="19.95" customHeight="1">
      <c r="A10" s="266" t="s">
        <v>52</v>
      </c>
      <c r="B10" s="266" t="s">
        <v>53</v>
      </c>
      <c r="C10" s="267" t="s">
        <v>54</v>
      </c>
      <c r="D10" s="268">
        <v>35</v>
      </c>
      <c r="E10" s="268"/>
      <c r="F10" s="268"/>
      <c r="G10" s="268"/>
      <c r="H10" s="268"/>
      <c r="I10" s="268"/>
      <c r="J10" s="268"/>
      <c r="K10" s="268"/>
      <c r="L10" s="268"/>
      <c r="M10" s="268"/>
      <c r="N10" s="268"/>
      <c r="O10" s="269" t="s">
        <v>55</v>
      </c>
      <c r="P10" s="270" t="s">
        <v>56</v>
      </c>
      <c r="Q10" s="270" t="s">
        <v>57</v>
      </c>
      <c r="R10" s="270"/>
      <c r="S10" s="270"/>
      <c r="T10" s="270"/>
      <c r="U10" s="270"/>
      <c r="V10" s="270"/>
      <c r="W10" s="270"/>
      <c r="X10" s="271">
        <v>12</v>
      </c>
      <c r="Y10" s="272"/>
      <c r="Z10" s="268"/>
      <c r="AA10" s="268">
        <v>10</v>
      </c>
      <c r="AB10" s="268"/>
      <c r="AC10" s="268"/>
      <c r="AD10" s="268"/>
      <c r="AE10" s="273"/>
      <c r="AF10" s="268"/>
      <c r="AG10" s="268"/>
      <c r="AH10" s="270"/>
      <c r="AI10" s="268"/>
      <c r="AJ10" s="268"/>
      <c r="AK10" s="268"/>
      <c r="AL10" s="268"/>
      <c r="AM10" s="272">
        <v>10</v>
      </c>
      <c r="AN10" s="274">
        <v>57</v>
      </c>
    </row>
    <row r="11" spans="1:40" s="118" customFormat="1" ht="19.95" customHeight="1">
      <c r="A11" s="277" t="s">
        <v>58</v>
      </c>
      <c r="B11" s="277" t="s">
        <v>59</v>
      </c>
      <c r="C11" s="267" t="s">
        <v>44</v>
      </c>
      <c r="D11" s="268">
        <v>35</v>
      </c>
      <c r="E11" s="268"/>
      <c r="F11" s="268"/>
      <c r="G11" s="268"/>
      <c r="H11" s="268"/>
      <c r="I11" s="268"/>
      <c r="J11" s="268"/>
      <c r="K11" s="268"/>
      <c r="L11" s="268"/>
      <c r="M11" s="268"/>
      <c r="N11" s="268"/>
      <c r="O11" s="268"/>
      <c r="P11" s="268"/>
      <c r="Q11" s="268"/>
      <c r="R11" s="268"/>
      <c r="S11" s="268"/>
      <c r="T11" s="268"/>
      <c r="U11" s="268"/>
      <c r="V11" s="268"/>
      <c r="W11" s="268"/>
      <c r="X11" s="272">
        <v>0</v>
      </c>
      <c r="Y11" s="272"/>
      <c r="Z11" s="268"/>
      <c r="AA11" s="268">
        <v>10</v>
      </c>
      <c r="AB11" s="268"/>
      <c r="AC11" s="268"/>
      <c r="AD11" s="268"/>
      <c r="AE11" s="268"/>
      <c r="AF11" s="268"/>
      <c r="AG11" s="268"/>
      <c r="AH11" s="268"/>
      <c r="AI11" s="268"/>
      <c r="AJ11" s="268"/>
      <c r="AK11" s="268"/>
      <c r="AL11" s="268"/>
      <c r="AM11" s="272">
        <v>10</v>
      </c>
      <c r="AN11" s="274">
        <v>45</v>
      </c>
    </row>
    <row r="12" spans="1:40" s="118" customFormat="1" ht="19.95" customHeight="1">
      <c r="A12" s="277" t="s">
        <v>60</v>
      </c>
      <c r="B12" s="277" t="s">
        <v>61</v>
      </c>
      <c r="C12" s="267" t="s">
        <v>51</v>
      </c>
      <c r="D12" s="268">
        <v>35</v>
      </c>
      <c r="E12" s="268"/>
      <c r="F12" s="268"/>
      <c r="G12" s="268"/>
      <c r="H12" s="268"/>
      <c r="I12" s="268"/>
      <c r="J12" s="268"/>
      <c r="K12" s="268"/>
      <c r="L12" s="268"/>
      <c r="M12" s="268"/>
      <c r="N12" s="268"/>
      <c r="O12" s="268"/>
      <c r="P12" s="268"/>
      <c r="Q12" s="268"/>
      <c r="R12" s="268"/>
      <c r="S12" s="268"/>
      <c r="T12" s="268"/>
      <c r="U12" s="268"/>
      <c r="V12" s="268"/>
      <c r="W12" s="268"/>
      <c r="X12" s="272">
        <v>0</v>
      </c>
      <c r="Y12" s="272"/>
      <c r="Z12" s="268"/>
      <c r="AA12" s="268">
        <v>10</v>
      </c>
      <c r="AB12" s="268"/>
      <c r="AC12" s="268"/>
      <c r="AD12" s="268"/>
      <c r="AE12" s="268"/>
      <c r="AF12" s="268"/>
      <c r="AG12" s="268"/>
      <c r="AH12" s="268"/>
      <c r="AI12" s="268"/>
      <c r="AJ12" s="268"/>
      <c r="AK12" s="268"/>
      <c r="AL12" s="268"/>
      <c r="AM12" s="272">
        <v>10</v>
      </c>
      <c r="AN12" s="274">
        <v>45</v>
      </c>
    </row>
    <row r="13" spans="1:40" s="118" customFormat="1" ht="19.95" customHeight="1">
      <c r="A13" s="277" t="s">
        <v>62</v>
      </c>
      <c r="B13" s="277" t="s">
        <v>63</v>
      </c>
      <c r="C13" s="267" t="s">
        <v>44</v>
      </c>
      <c r="D13" s="268">
        <v>35</v>
      </c>
      <c r="E13" s="268"/>
      <c r="F13" s="268"/>
      <c r="G13" s="268"/>
      <c r="H13" s="268"/>
      <c r="I13" s="268"/>
      <c r="J13" s="268"/>
      <c r="K13" s="268"/>
      <c r="L13" s="268"/>
      <c r="M13" s="268"/>
      <c r="N13" s="268"/>
      <c r="O13" s="268"/>
      <c r="P13" s="268"/>
      <c r="Q13" s="268"/>
      <c r="R13" s="268"/>
      <c r="S13" s="268"/>
      <c r="T13" s="268"/>
      <c r="U13" s="268"/>
      <c r="V13" s="268"/>
      <c r="W13" s="268"/>
      <c r="X13" s="272">
        <v>0</v>
      </c>
      <c r="Y13" s="272"/>
      <c r="Z13" s="268"/>
      <c r="AA13" s="268">
        <v>10</v>
      </c>
      <c r="AB13" s="270" t="s">
        <v>64</v>
      </c>
      <c r="AC13" s="270" t="s">
        <v>65</v>
      </c>
      <c r="AD13" s="270" t="s">
        <v>66</v>
      </c>
      <c r="AE13" s="270" t="s">
        <v>67</v>
      </c>
      <c r="AF13" s="270" t="s">
        <v>68</v>
      </c>
      <c r="AG13" s="270">
        <v>1.5</v>
      </c>
      <c r="AH13" s="270"/>
      <c r="AI13" s="270"/>
      <c r="AJ13" s="270" t="s">
        <v>69</v>
      </c>
      <c r="AK13" s="270" t="s">
        <v>70</v>
      </c>
      <c r="AL13" s="270" t="s">
        <v>71</v>
      </c>
      <c r="AM13" s="278" t="s">
        <v>72</v>
      </c>
      <c r="AN13" s="279">
        <v>56.65</v>
      </c>
    </row>
    <row r="14" spans="1:40" s="118" customFormat="1" ht="19.95" customHeight="1">
      <c r="A14" s="280" t="s">
        <v>73</v>
      </c>
      <c r="B14" s="280" t="s">
        <v>74</v>
      </c>
      <c r="C14" s="280" t="s">
        <v>54</v>
      </c>
      <c r="D14" s="268">
        <v>35</v>
      </c>
      <c r="E14" s="268"/>
      <c r="F14" s="268"/>
      <c r="G14" s="268"/>
      <c r="H14" s="268"/>
      <c r="I14" s="268"/>
      <c r="J14" s="268"/>
      <c r="K14" s="268"/>
      <c r="L14" s="268"/>
      <c r="M14" s="268"/>
      <c r="N14" s="268"/>
      <c r="O14" s="268"/>
      <c r="P14" s="268"/>
      <c r="Q14" s="268"/>
      <c r="R14" s="268"/>
      <c r="S14" s="268"/>
      <c r="T14" s="268"/>
      <c r="U14" s="268"/>
      <c r="V14" s="268"/>
      <c r="W14" s="268"/>
      <c r="X14" s="272">
        <v>0</v>
      </c>
      <c r="Y14" s="272"/>
      <c r="Z14" s="268"/>
      <c r="AA14" s="268">
        <v>10</v>
      </c>
      <c r="AB14" s="268"/>
      <c r="AC14" s="268"/>
      <c r="AD14" s="268"/>
      <c r="AE14" s="268"/>
      <c r="AF14" s="268"/>
      <c r="AG14" s="268"/>
      <c r="AH14" s="268"/>
      <c r="AI14" s="268"/>
      <c r="AJ14" s="268"/>
      <c r="AK14" s="268"/>
      <c r="AL14" s="268"/>
      <c r="AM14" s="272">
        <v>10</v>
      </c>
      <c r="AN14" s="274">
        <v>45</v>
      </c>
    </row>
    <row r="15" spans="1:40" s="118" customFormat="1" ht="19.95" customHeight="1">
      <c r="A15" s="280" t="s">
        <v>75</v>
      </c>
      <c r="B15" s="280" t="s">
        <v>76</v>
      </c>
      <c r="C15" s="280" t="s">
        <v>54</v>
      </c>
      <c r="D15" s="281">
        <v>35</v>
      </c>
      <c r="E15" s="281"/>
      <c r="F15" s="281"/>
      <c r="G15" s="281"/>
      <c r="H15" s="281"/>
      <c r="I15" s="281"/>
      <c r="J15" s="281"/>
      <c r="K15" s="281"/>
      <c r="L15" s="281"/>
      <c r="M15" s="281"/>
      <c r="N15" s="281"/>
      <c r="O15" s="281"/>
      <c r="P15" s="281"/>
      <c r="Q15" s="281"/>
      <c r="R15" s="268"/>
      <c r="S15" s="281"/>
      <c r="T15" s="268"/>
      <c r="U15" s="268"/>
      <c r="V15" s="268"/>
      <c r="W15" s="268"/>
      <c r="X15" s="272">
        <v>0</v>
      </c>
      <c r="Y15" s="272"/>
      <c r="Z15" s="281"/>
      <c r="AA15" s="268">
        <v>10</v>
      </c>
      <c r="AB15" s="268"/>
      <c r="AC15" s="268"/>
      <c r="AD15" s="268"/>
      <c r="AE15" s="268"/>
      <c r="AF15" s="268"/>
      <c r="AG15" s="268"/>
      <c r="AH15" s="268" t="s">
        <v>77</v>
      </c>
      <c r="AI15" s="268">
        <v>2.6</v>
      </c>
      <c r="AJ15" s="281"/>
      <c r="AK15" s="281"/>
      <c r="AL15" s="281"/>
      <c r="AM15" s="272">
        <v>12.6</v>
      </c>
      <c r="AN15" s="274">
        <v>47.6</v>
      </c>
    </row>
    <row r="16" spans="1:40" s="118" customFormat="1" ht="19.95" customHeight="1">
      <c r="A16" s="280" t="s">
        <v>78</v>
      </c>
      <c r="B16" s="280" t="s">
        <v>79</v>
      </c>
      <c r="C16" s="280" t="s">
        <v>80</v>
      </c>
      <c r="D16" s="268">
        <v>35</v>
      </c>
      <c r="E16" s="268"/>
      <c r="F16" s="268"/>
      <c r="G16" s="268"/>
      <c r="H16" s="268"/>
      <c r="I16" s="268"/>
      <c r="J16" s="268"/>
      <c r="K16" s="268"/>
      <c r="L16" s="268"/>
      <c r="M16" s="268"/>
      <c r="N16" s="268"/>
      <c r="O16" s="268"/>
      <c r="P16" s="268"/>
      <c r="Q16" s="268"/>
      <c r="R16" s="268"/>
      <c r="S16" s="268"/>
      <c r="T16" s="268"/>
      <c r="U16" s="268"/>
      <c r="V16" s="268"/>
      <c r="W16" s="268"/>
      <c r="X16" s="272">
        <v>0</v>
      </c>
      <c r="Y16" s="272"/>
      <c r="Z16" s="268"/>
      <c r="AA16" s="268">
        <v>10</v>
      </c>
      <c r="AB16" s="281"/>
      <c r="AC16" s="281"/>
      <c r="AD16" s="281"/>
      <c r="AE16" s="268"/>
      <c r="AF16" s="268"/>
      <c r="AG16" s="268"/>
      <c r="AH16" s="268"/>
      <c r="AI16" s="268"/>
      <c r="AJ16" s="268"/>
      <c r="AK16" s="268"/>
      <c r="AL16" s="268"/>
      <c r="AM16" s="272">
        <v>10</v>
      </c>
      <c r="AN16" s="274">
        <v>45</v>
      </c>
    </row>
    <row r="17" spans="1:40" s="118" customFormat="1" ht="19.95" customHeight="1">
      <c r="A17" s="280" t="s">
        <v>81</v>
      </c>
      <c r="B17" s="280" t="s">
        <v>82</v>
      </c>
      <c r="C17" s="280" t="s">
        <v>51</v>
      </c>
      <c r="D17" s="268">
        <v>35</v>
      </c>
      <c r="E17" s="268"/>
      <c r="F17" s="268"/>
      <c r="G17" s="268"/>
      <c r="H17" s="268"/>
      <c r="I17" s="268"/>
      <c r="J17" s="268"/>
      <c r="K17" s="268"/>
      <c r="L17" s="268"/>
      <c r="M17" s="268"/>
      <c r="N17" s="268"/>
      <c r="O17" s="268"/>
      <c r="P17" s="268"/>
      <c r="Q17" s="268"/>
      <c r="R17" s="268"/>
      <c r="S17" s="268"/>
      <c r="T17" s="268"/>
      <c r="U17" s="268"/>
      <c r="V17" s="268"/>
      <c r="W17" s="268"/>
      <c r="X17" s="272">
        <v>0</v>
      </c>
      <c r="Y17" s="272"/>
      <c r="Z17" s="268"/>
      <c r="AA17" s="268">
        <v>10</v>
      </c>
      <c r="AB17" s="268"/>
      <c r="AC17" s="268"/>
      <c r="AD17" s="268"/>
      <c r="AE17" s="268"/>
      <c r="AF17" s="268"/>
      <c r="AG17" s="268"/>
      <c r="AH17" s="268"/>
      <c r="AI17" s="268"/>
      <c r="AJ17" s="268"/>
      <c r="AK17" s="268"/>
      <c r="AL17" s="268"/>
      <c r="AM17" s="272">
        <v>10</v>
      </c>
      <c r="AN17" s="274">
        <v>45</v>
      </c>
    </row>
    <row r="18" spans="1:40" s="118" customFormat="1" ht="19.95" customHeight="1">
      <c r="A18" s="280" t="s">
        <v>83</v>
      </c>
      <c r="B18" s="280" t="s">
        <v>84</v>
      </c>
      <c r="C18" s="280" t="s">
        <v>54</v>
      </c>
      <c r="D18" s="268">
        <v>35</v>
      </c>
      <c r="E18" s="268"/>
      <c r="F18" s="268"/>
      <c r="G18" s="268"/>
      <c r="H18" s="268"/>
      <c r="I18" s="268"/>
      <c r="J18" s="268"/>
      <c r="K18" s="268"/>
      <c r="L18" s="268"/>
      <c r="M18" s="268"/>
      <c r="N18" s="268"/>
      <c r="O18" s="268"/>
      <c r="P18" s="268"/>
      <c r="Q18" s="268"/>
      <c r="R18" s="268"/>
      <c r="S18" s="268"/>
      <c r="T18" s="268"/>
      <c r="U18" s="268"/>
      <c r="V18" s="268"/>
      <c r="W18" s="268"/>
      <c r="X18" s="272">
        <v>0</v>
      </c>
      <c r="Y18" s="272"/>
      <c r="Z18" s="268"/>
      <c r="AA18" s="268">
        <v>10</v>
      </c>
      <c r="AB18" s="268"/>
      <c r="AC18" s="268"/>
      <c r="AD18" s="268"/>
      <c r="AE18" s="268"/>
      <c r="AF18" s="268"/>
      <c r="AG18" s="268"/>
      <c r="AH18" s="268"/>
      <c r="AI18" s="268"/>
      <c r="AJ18" s="268"/>
      <c r="AK18" s="268"/>
      <c r="AL18" s="268"/>
      <c r="AM18" s="272">
        <v>10</v>
      </c>
      <c r="AN18" s="274">
        <v>45</v>
      </c>
    </row>
    <row r="19" spans="1:40" s="118" customFormat="1" ht="19.95" customHeight="1">
      <c r="A19" s="280" t="s">
        <v>85</v>
      </c>
      <c r="B19" s="280" t="s">
        <v>86</v>
      </c>
      <c r="C19" s="280" t="s">
        <v>54</v>
      </c>
      <c r="D19" s="268">
        <v>35</v>
      </c>
      <c r="E19" s="268"/>
      <c r="F19" s="268"/>
      <c r="G19" s="268"/>
      <c r="H19" s="268"/>
      <c r="I19" s="268"/>
      <c r="J19" s="268"/>
      <c r="K19" s="268"/>
      <c r="L19" s="268"/>
      <c r="M19" s="268"/>
      <c r="N19" s="268"/>
      <c r="O19" s="268"/>
      <c r="P19" s="268"/>
      <c r="Q19" s="268"/>
      <c r="R19" s="268"/>
      <c r="S19" s="268"/>
      <c r="T19" s="268"/>
      <c r="U19" s="268"/>
      <c r="V19" s="268"/>
      <c r="W19" s="268"/>
      <c r="X19" s="272">
        <v>0</v>
      </c>
      <c r="Y19" s="272"/>
      <c r="Z19" s="282"/>
      <c r="AA19" s="268">
        <v>10</v>
      </c>
      <c r="AB19" s="268"/>
      <c r="AC19" s="268"/>
      <c r="AD19" s="268"/>
      <c r="AE19" s="268"/>
      <c r="AF19" s="268"/>
      <c r="AG19" s="268"/>
      <c r="AH19" s="268"/>
      <c r="AI19" s="268"/>
      <c r="AJ19" s="268"/>
      <c r="AK19" s="268"/>
      <c r="AL19" s="268"/>
      <c r="AM19" s="272">
        <v>10</v>
      </c>
      <c r="AN19" s="274">
        <v>45</v>
      </c>
    </row>
    <row r="20" spans="1:40" s="118" customFormat="1" ht="19.95" customHeight="1">
      <c r="A20" s="280" t="s">
        <v>87</v>
      </c>
      <c r="B20" s="280" t="s">
        <v>88</v>
      </c>
      <c r="C20" s="280" t="s">
        <v>54</v>
      </c>
      <c r="D20" s="268">
        <v>35</v>
      </c>
      <c r="E20" s="268"/>
      <c r="F20" s="268"/>
      <c r="G20" s="268"/>
      <c r="H20" s="268"/>
      <c r="I20" s="268"/>
      <c r="J20" s="268"/>
      <c r="K20" s="268"/>
      <c r="L20" s="268"/>
      <c r="M20" s="268"/>
      <c r="N20" s="268"/>
      <c r="O20" s="268"/>
      <c r="P20" s="268"/>
      <c r="Q20" s="268"/>
      <c r="R20" s="268"/>
      <c r="S20" s="268"/>
      <c r="T20" s="268"/>
      <c r="U20" s="268"/>
      <c r="V20" s="268"/>
      <c r="W20" s="268"/>
      <c r="X20" s="272">
        <v>0</v>
      </c>
      <c r="Y20" s="272"/>
      <c r="Z20" s="268"/>
      <c r="AA20" s="268">
        <v>10</v>
      </c>
      <c r="AB20" s="283"/>
      <c r="AC20" s="284"/>
      <c r="AD20" s="284"/>
      <c r="AE20" s="282"/>
      <c r="AF20" s="268"/>
      <c r="AG20" s="268"/>
      <c r="AH20" s="268"/>
      <c r="AI20" s="268"/>
      <c r="AJ20" s="268"/>
      <c r="AK20" s="268"/>
      <c r="AL20" s="268"/>
      <c r="AM20" s="272">
        <v>10</v>
      </c>
      <c r="AN20" s="274">
        <v>45</v>
      </c>
    </row>
    <row r="21" spans="1:40" s="118" customFormat="1" ht="19.95" customHeight="1">
      <c r="A21" s="280" t="s">
        <v>89</v>
      </c>
      <c r="B21" s="280" t="s">
        <v>90</v>
      </c>
      <c r="C21" s="280" t="s">
        <v>44</v>
      </c>
      <c r="D21" s="268">
        <v>35</v>
      </c>
      <c r="E21" s="268"/>
      <c r="F21" s="268"/>
      <c r="G21" s="268"/>
      <c r="H21" s="268"/>
      <c r="I21" s="268"/>
      <c r="J21" s="268"/>
      <c r="K21" s="268"/>
      <c r="L21" s="268"/>
      <c r="M21" s="268"/>
      <c r="N21" s="268"/>
      <c r="O21" s="268"/>
      <c r="P21" s="275"/>
      <c r="Q21" s="268"/>
      <c r="R21" s="268"/>
      <c r="S21" s="268"/>
      <c r="T21" s="268"/>
      <c r="U21" s="268"/>
      <c r="V21" s="268"/>
      <c r="W21" s="268"/>
      <c r="X21" s="272">
        <v>0</v>
      </c>
      <c r="Y21" s="272"/>
      <c r="Z21" s="268"/>
      <c r="AA21" s="268">
        <v>10</v>
      </c>
      <c r="AB21" s="268"/>
      <c r="AC21" s="268"/>
      <c r="AD21" s="268"/>
      <c r="AE21" s="268"/>
      <c r="AF21" s="268"/>
      <c r="AG21" s="268"/>
      <c r="AH21" s="268"/>
      <c r="AI21" s="268"/>
      <c r="AJ21" s="268"/>
      <c r="AK21" s="268"/>
      <c r="AL21" s="268"/>
      <c r="AM21" s="272">
        <v>10</v>
      </c>
      <c r="AN21" s="274">
        <v>45</v>
      </c>
    </row>
    <row r="22" spans="1:40" s="118" customFormat="1" ht="19.95" customHeight="1">
      <c r="A22" s="280" t="s">
        <v>91</v>
      </c>
      <c r="B22" s="280" t="s">
        <v>92</v>
      </c>
      <c r="C22" s="280" t="s">
        <v>44</v>
      </c>
      <c r="D22" s="268">
        <v>35</v>
      </c>
      <c r="E22" s="268"/>
      <c r="F22" s="268"/>
      <c r="G22" s="268"/>
      <c r="H22" s="268"/>
      <c r="I22" s="268"/>
      <c r="J22" s="268"/>
      <c r="K22" s="268"/>
      <c r="L22" s="268"/>
      <c r="M22" s="268"/>
      <c r="N22" s="268"/>
      <c r="O22" s="268"/>
      <c r="P22" s="268"/>
      <c r="Q22" s="268"/>
      <c r="R22" s="268"/>
      <c r="S22" s="268"/>
      <c r="T22" s="268"/>
      <c r="U22" s="268"/>
      <c r="V22" s="268"/>
      <c r="W22" s="268"/>
      <c r="X22" s="272">
        <v>0</v>
      </c>
      <c r="Y22" s="272"/>
      <c r="Z22" s="268"/>
      <c r="AA22" s="268">
        <v>10</v>
      </c>
      <c r="AB22" s="268"/>
      <c r="AC22" s="268"/>
      <c r="AD22" s="268"/>
      <c r="AE22" s="268"/>
      <c r="AF22" s="268"/>
      <c r="AG22" s="268"/>
      <c r="AH22" s="268"/>
      <c r="AI22" s="268"/>
      <c r="AJ22" s="268"/>
      <c r="AK22" s="268"/>
      <c r="AL22" s="268"/>
      <c r="AM22" s="272">
        <v>10</v>
      </c>
      <c r="AN22" s="274">
        <v>45</v>
      </c>
    </row>
    <row r="23" spans="1:40" s="118" customFormat="1" ht="19.95" customHeight="1">
      <c r="A23" s="280" t="s">
        <v>93</v>
      </c>
      <c r="B23" s="280" t="s">
        <v>94</v>
      </c>
      <c r="C23" s="280" t="s">
        <v>54</v>
      </c>
      <c r="D23" s="268">
        <v>35</v>
      </c>
      <c r="E23" s="268"/>
      <c r="F23" s="268"/>
      <c r="G23" s="268"/>
      <c r="H23" s="268"/>
      <c r="I23" s="268"/>
      <c r="J23" s="268"/>
      <c r="K23" s="268"/>
      <c r="L23" s="268"/>
      <c r="M23" s="268"/>
      <c r="N23" s="268"/>
      <c r="O23" s="268"/>
      <c r="P23" s="268"/>
      <c r="Q23" s="268"/>
      <c r="R23" s="268"/>
      <c r="S23" s="268"/>
      <c r="T23" s="268"/>
      <c r="U23" s="268"/>
      <c r="V23" s="268"/>
      <c r="W23" s="268"/>
      <c r="X23" s="272">
        <v>0</v>
      </c>
      <c r="Y23" s="272"/>
      <c r="Z23" s="268"/>
      <c r="AA23" s="268">
        <v>10</v>
      </c>
      <c r="AB23" s="268"/>
      <c r="AC23" s="268"/>
      <c r="AD23" s="268"/>
      <c r="AE23" s="268"/>
      <c r="AF23" s="268"/>
      <c r="AG23" s="268"/>
      <c r="AH23" s="268"/>
      <c r="AI23" s="268"/>
      <c r="AJ23" s="268"/>
      <c r="AK23" s="268"/>
      <c r="AL23" s="268"/>
      <c r="AM23" s="272">
        <v>10</v>
      </c>
      <c r="AN23" s="274">
        <v>45</v>
      </c>
    </row>
    <row r="24" spans="1:40" s="118" customFormat="1" ht="19.95" customHeight="1">
      <c r="A24" s="280" t="s">
        <v>95</v>
      </c>
      <c r="B24" s="280" t="s">
        <v>96</v>
      </c>
      <c r="C24" s="280" t="s">
        <v>54</v>
      </c>
      <c r="D24" s="268">
        <v>35</v>
      </c>
      <c r="E24" s="268"/>
      <c r="F24" s="268"/>
      <c r="G24" s="268"/>
      <c r="H24" s="268"/>
      <c r="I24" s="268"/>
      <c r="J24" s="268"/>
      <c r="K24" s="268"/>
      <c r="L24" s="268"/>
      <c r="M24" s="268"/>
      <c r="N24" s="268"/>
      <c r="O24" s="268"/>
      <c r="P24" s="275"/>
      <c r="Q24" s="268"/>
      <c r="R24" s="268"/>
      <c r="S24" s="268"/>
      <c r="T24" s="268"/>
      <c r="U24" s="268"/>
      <c r="V24" s="268"/>
      <c r="W24" s="268"/>
      <c r="X24" s="272">
        <v>0</v>
      </c>
      <c r="Y24" s="272"/>
      <c r="Z24" s="268"/>
      <c r="AA24" s="268">
        <v>10</v>
      </c>
      <c r="AB24" s="268"/>
      <c r="AC24" s="268"/>
      <c r="AD24" s="268"/>
      <c r="AE24" s="268"/>
      <c r="AF24" s="268"/>
      <c r="AG24" s="268"/>
      <c r="AH24" s="268"/>
      <c r="AI24" s="268"/>
      <c r="AJ24" s="268"/>
      <c r="AK24" s="268"/>
      <c r="AL24" s="268"/>
      <c r="AM24" s="272">
        <v>10</v>
      </c>
      <c r="AN24" s="274">
        <v>45</v>
      </c>
    </row>
    <row r="25" spans="1:40" s="118" customFormat="1" ht="19.95" customHeight="1">
      <c r="A25" s="280" t="s">
        <v>97</v>
      </c>
      <c r="B25" s="280" t="s">
        <v>98</v>
      </c>
      <c r="C25" s="280" t="s">
        <v>80</v>
      </c>
      <c r="D25" s="268">
        <v>35</v>
      </c>
      <c r="E25" s="268"/>
      <c r="F25" s="268"/>
      <c r="G25" s="268"/>
      <c r="H25" s="268"/>
      <c r="I25" s="268"/>
      <c r="J25" s="268"/>
      <c r="K25" s="268"/>
      <c r="L25" s="268"/>
      <c r="M25" s="268"/>
      <c r="N25" s="268"/>
      <c r="O25" s="268"/>
      <c r="P25" s="268"/>
      <c r="Q25" s="268"/>
      <c r="R25" s="268"/>
      <c r="S25" s="268"/>
      <c r="T25" s="268"/>
      <c r="U25" s="268"/>
      <c r="V25" s="268"/>
      <c r="W25" s="268"/>
      <c r="X25" s="272">
        <v>0</v>
      </c>
      <c r="Y25" s="272"/>
      <c r="Z25" s="268"/>
      <c r="AA25" s="268">
        <v>10</v>
      </c>
      <c r="AB25" s="268"/>
      <c r="AC25" s="268"/>
      <c r="AD25" s="268"/>
      <c r="AE25" s="268"/>
      <c r="AF25" s="268"/>
      <c r="AG25" s="268"/>
      <c r="AH25" s="268"/>
      <c r="AI25" s="268"/>
      <c r="AJ25" s="268"/>
      <c r="AK25" s="268"/>
      <c r="AL25" s="268"/>
      <c r="AM25" s="272">
        <v>10</v>
      </c>
      <c r="AN25" s="274">
        <v>45</v>
      </c>
    </row>
    <row r="26" spans="1:40" s="118" customFormat="1" ht="19.95" customHeight="1">
      <c r="A26" s="280" t="s">
        <v>99</v>
      </c>
      <c r="B26" s="280" t="s">
        <v>100</v>
      </c>
      <c r="C26" s="280" t="s">
        <v>54</v>
      </c>
      <c r="D26" s="268">
        <v>35</v>
      </c>
      <c r="E26" s="268"/>
      <c r="F26" s="268"/>
      <c r="G26" s="268"/>
      <c r="H26" s="268"/>
      <c r="I26" s="268"/>
      <c r="J26" s="268"/>
      <c r="K26" s="268"/>
      <c r="L26" s="268"/>
      <c r="N26" s="268"/>
      <c r="O26" s="268"/>
      <c r="P26" s="268"/>
      <c r="Q26" s="268"/>
      <c r="R26" s="268"/>
      <c r="S26" s="268"/>
      <c r="T26" s="268"/>
      <c r="U26" s="268"/>
      <c r="V26" s="268"/>
      <c r="W26" s="268"/>
      <c r="X26" s="272">
        <v>0</v>
      </c>
      <c r="Y26" s="272"/>
      <c r="Z26" s="268"/>
      <c r="AA26" s="268">
        <v>10</v>
      </c>
      <c r="AB26" s="268"/>
      <c r="AC26" s="268"/>
      <c r="AD26" s="268"/>
      <c r="AE26" s="268"/>
      <c r="AF26" s="268"/>
      <c r="AG26" s="268"/>
      <c r="AH26" s="268"/>
      <c r="AI26" s="268"/>
      <c r="AJ26" s="268"/>
      <c r="AK26" s="268"/>
      <c r="AL26" s="268"/>
      <c r="AM26" s="272">
        <v>10</v>
      </c>
      <c r="AN26" s="274">
        <v>45</v>
      </c>
    </row>
    <row r="27" spans="1:40" s="118" customFormat="1" ht="19.95" customHeight="1">
      <c r="A27" s="280" t="s">
        <v>101</v>
      </c>
      <c r="B27" s="280" t="s">
        <v>102</v>
      </c>
      <c r="C27" s="280" t="s">
        <v>54</v>
      </c>
      <c r="D27" s="268">
        <v>35</v>
      </c>
      <c r="E27" s="268"/>
      <c r="F27" s="268"/>
      <c r="G27" s="268"/>
      <c r="H27" s="268"/>
      <c r="I27" s="268"/>
      <c r="J27" s="268"/>
      <c r="K27" s="268"/>
      <c r="L27" s="268"/>
      <c r="M27" s="268"/>
      <c r="N27" s="268"/>
      <c r="O27" s="268"/>
      <c r="P27" s="268"/>
      <c r="Q27" s="268"/>
      <c r="R27" s="268"/>
      <c r="S27" s="268"/>
      <c r="T27" s="268"/>
      <c r="U27" s="268"/>
      <c r="V27" s="268"/>
      <c r="W27" s="268"/>
      <c r="X27" s="272">
        <v>0</v>
      </c>
      <c r="Y27" s="272"/>
      <c r="Z27" s="268"/>
      <c r="AA27" s="268">
        <v>10</v>
      </c>
      <c r="AB27" s="268"/>
      <c r="AC27" s="268"/>
      <c r="AD27" s="268"/>
      <c r="AE27" s="268"/>
      <c r="AF27" s="268"/>
      <c r="AG27" s="268"/>
      <c r="AH27" s="268"/>
      <c r="AI27" s="268"/>
      <c r="AJ27" s="268"/>
      <c r="AK27" s="268"/>
      <c r="AL27" s="268"/>
      <c r="AM27" s="272">
        <v>10</v>
      </c>
      <c r="AN27" s="274">
        <v>45</v>
      </c>
    </row>
    <row r="28" spans="1:40" s="118" customFormat="1" ht="19.95" customHeight="1">
      <c r="A28" s="280" t="s">
        <v>103</v>
      </c>
      <c r="B28" s="280" t="s">
        <v>104</v>
      </c>
      <c r="C28" s="280" t="s">
        <v>44</v>
      </c>
      <c r="D28" s="268">
        <v>35</v>
      </c>
      <c r="E28" s="268"/>
      <c r="F28" s="268"/>
      <c r="G28" s="268"/>
      <c r="H28" s="268"/>
      <c r="I28" s="268"/>
      <c r="J28" s="268"/>
      <c r="K28" s="268"/>
      <c r="L28" s="268"/>
      <c r="M28" s="268"/>
      <c r="N28" s="268"/>
      <c r="O28" s="268"/>
      <c r="P28" s="275"/>
      <c r="Q28" s="268"/>
      <c r="R28" s="268"/>
      <c r="S28" s="268"/>
      <c r="T28" s="268"/>
      <c r="U28" s="268"/>
      <c r="V28" s="268"/>
      <c r="W28" s="268"/>
      <c r="X28" s="272">
        <v>0</v>
      </c>
      <c r="Y28" s="272"/>
      <c r="Z28" s="268"/>
      <c r="AA28" s="268">
        <v>10</v>
      </c>
      <c r="AB28" s="268"/>
      <c r="AC28" s="268"/>
      <c r="AD28" s="268"/>
      <c r="AE28" s="268"/>
      <c r="AF28" s="268"/>
      <c r="AG28" s="268"/>
      <c r="AH28" s="268"/>
      <c r="AI28" s="268"/>
      <c r="AJ28" s="268"/>
      <c r="AK28" s="268"/>
      <c r="AL28" s="268"/>
      <c r="AM28" s="272">
        <v>10</v>
      </c>
      <c r="AN28" s="274">
        <v>45</v>
      </c>
    </row>
    <row r="29" spans="1:40" s="118" customFormat="1" ht="19.95" customHeight="1">
      <c r="A29" s="280" t="s">
        <v>105</v>
      </c>
      <c r="B29" s="280" t="s">
        <v>106</v>
      </c>
      <c r="C29" s="280" t="s">
        <v>54</v>
      </c>
      <c r="D29" s="268">
        <v>35</v>
      </c>
      <c r="E29" s="268"/>
      <c r="F29" s="268"/>
      <c r="G29" s="268"/>
      <c r="H29" s="268"/>
      <c r="I29" s="268"/>
      <c r="J29" s="268"/>
      <c r="K29" s="268"/>
      <c r="L29" s="268"/>
      <c r="M29" s="268"/>
      <c r="N29" s="268"/>
      <c r="O29" s="270" t="s">
        <v>107</v>
      </c>
      <c r="P29" s="270">
        <v>2025.12</v>
      </c>
      <c r="Q29" s="270">
        <v>3</v>
      </c>
      <c r="R29" s="268"/>
      <c r="S29" s="268"/>
      <c r="T29" s="268"/>
      <c r="U29" s="268"/>
      <c r="V29" s="268"/>
      <c r="W29" s="268"/>
      <c r="X29" s="272">
        <v>3</v>
      </c>
      <c r="Y29" s="272"/>
      <c r="Z29" s="268"/>
      <c r="AA29" s="268">
        <v>10</v>
      </c>
      <c r="AB29" s="268"/>
      <c r="AC29" s="268"/>
      <c r="AD29" s="268"/>
      <c r="AE29" s="268"/>
      <c r="AF29" s="268"/>
      <c r="AG29" s="268"/>
      <c r="AH29" s="270" t="s">
        <v>108</v>
      </c>
      <c r="AI29" s="270">
        <v>2</v>
      </c>
      <c r="AJ29" s="270" t="s">
        <v>109</v>
      </c>
      <c r="AK29" s="270" t="s">
        <v>110</v>
      </c>
      <c r="AL29" s="270">
        <v>1</v>
      </c>
      <c r="AM29" s="272">
        <v>13</v>
      </c>
      <c r="AN29" s="274">
        <v>51</v>
      </c>
    </row>
    <row r="30" spans="1:40" s="118" customFormat="1" ht="19.95" customHeight="1">
      <c r="A30" s="280" t="s">
        <v>111</v>
      </c>
      <c r="B30" s="280" t="s">
        <v>112</v>
      </c>
      <c r="C30" s="280" t="s">
        <v>44</v>
      </c>
      <c r="D30" s="268">
        <v>35</v>
      </c>
      <c r="E30" s="268"/>
      <c r="F30" s="268"/>
      <c r="G30" s="268"/>
      <c r="H30" s="268"/>
      <c r="I30" s="268"/>
      <c r="J30" s="268"/>
      <c r="K30" s="268"/>
      <c r="L30" s="268"/>
      <c r="M30" s="268"/>
      <c r="N30" s="268"/>
      <c r="O30" s="268"/>
      <c r="P30" s="268"/>
      <c r="Q30" s="268"/>
      <c r="R30" s="268"/>
      <c r="S30" s="268"/>
      <c r="T30" s="268"/>
      <c r="U30" s="268"/>
      <c r="V30" s="268"/>
      <c r="W30" s="268"/>
      <c r="X30" s="272">
        <v>0</v>
      </c>
      <c r="Y30" s="272"/>
      <c r="Z30" s="268"/>
      <c r="AA30" s="268">
        <v>10</v>
      </c>
      <c r="AB30" s="270"/>
      <c r="AC30" s="268"/>
      <c r="AD30" s="268"/>
      <c r="AE30" s="270"/>
      <c r="AF30" s="268"/>
      <c r="AG30" s="268"/>
      <c r="AH30" s="268" t="s">
        <v>77</v>
      </c>
      <c r="AI30" s="268">
        <v>2.7</v>
      </c>
      <c r="AJ30" s="268"/>
      <c r="AK30" s="268"/>
      <c r="AL30" s="268"/>
      <c r="AM30" s="272">
        <v>12.7</v>
      </c>
      <c r="AN30" s="274">
        <v>47.7</v>
      </c>
    </row>
    <row r="31" spans="1:40" s="118" customFormat="1" ht="19.95" customHeight="1">
      <c r="A31" s="280" t="s">
        <v>113</v>
      </c>
      <c r="B31" s="280" t="s">
        <v>114</v>
      </c>
      <c r="C31" s="280" t="s">
        <v>44</v>
      </c>
      <c r="D31" s="268">
        <v>35</v>
      </c>
      <c r="E31" s="268"/>
      <c r="F31" s="268"/>
      <c r="G31" s="268"/>
      <c r="H31" s="268"/>
      <c r="I31" s="268"/>
      <c r="J31" s="268"/>
      <c r="K31" s="268"/>
      <c r="L31" s="268"/>
      <c r="M31" s="268"/>
      <c r="N31" s="268"/>
      <c r="O31" s="268"/>
      <c r="P31" s="268"/>
      <c r="Q31" s="268"/>
      <c r="R31" s="268"/>
      <c r="S31" s="268"/>
      <c r="T31" s="268"/>
      <c r="U31" s="268"/>
      <c r="V31" s="268"/>
      <c r="W31" s="268"/>
      <c r="X31" s="272">
        <v>0</v>
      </c>
      <c r="Y31" s="272"/>
      <c r="Z31" s="268"/>
      <c r="AA31" s="268">
        <v>10</v>
      </c>
      <c r="AB31" s="268"/>
      <c r="AC31" s="268"/>
      <c r="AD31" s="268"/>
      <c r="AE31" s="268"/>
      <c r="AF31" s="268"/>
      <c r="AG31" s="268"/>
      <c r="AH31" s="268" t="s">
        <v>77</v>
      </c>
      <c r="AI31" s="268">
        <v>2.6</v>
      </c>
      <c r="AJ31" s="268"/>
      <c r="AK31" s="268"/>
      <c r="AL31" s="268"/>
      <c r="AM31" s="272">
        <v>12.6</v>
      </c>
      <c r="AN31" s="274">
        <v>47.6</v>
      </c>
    </row>
    <row r="32" spans="1:40" s="118" customFormat="1" ht="19.95" customHeight="1">
      <c r="A32" s="280" t="s">
        <v>115</v>
      </c>
      <c r="B32" s="280" t="s">
        <v>116</v>
      </c>
      <c r="C32" s="280" t="s">
        <v>54</v>
      </c>
      <c r="D32" s="268">
        <v>35</v>
      </c>
      <c r="E32" s="268"/>
      <c r="F32" s="268"/>
      <c r="G32" s="268"/>
      <c r="H32" s="268"/>
      <c r="I32" s="268"/>
      <c r="J32" s="268"/>
      <c r="K32" s="268"/>
      <c r="L32" s="268"/>
      <c r="M32" s="268"/>
      <c r="N32" s="268"/>
      <c r="O32" s="268"/>
      <c r="P32" s="268"/>
      <c r="Q32" s="268"/>
      <c r="R32" s="268"/>
      <c r="S32" s="268"/>
      <c r="T32" s="268"/>
      <c r="U32" s="268"/>
      <c r="V32" s="268"/>
      <c r="W32" s="268"/>
      <c r="X32" s="272">
        <v>0</v>
      </c>
      <c r="Y32" s="272"/>
      <c r="Z32" s="268"/>
      <c r="AA32" s="268">
        <v>10</v>
      </c>
      <c r="AB32" s="268"/>
      <c r="AC32" s="268"/>
      <c r="AD32" s="268"/>
      <c r="AE32" s="268"/>
      <c r="AF32" s="268"/>
      <c r="AG32" s="268"/>
      <c r="AH32" s="268"/>
      <c r="AI32" s="268"/>
      <c r="AJ32" s="268"/>
      <c r="AK32" s="268"/>
      <c r="AL32" s="268"/>
      <c r="AM32" s="272">
        <v>10</v>
      </c>
      <c r="AN32" s="274">
        <v>45</v>
      </c>
    </row>
    <row r="33" spans="1:40" s="118" customFormat="1" ht="19.95" customHeight="1">
      <c r="A33" s="280" t="s">
        <v>117</v>
      </c>
      <c r="B33" s="280" t="s">
        <v>118</v>
      </c>
      <c r="C33" s="280" t="s">
        <v>44</v>
      </c>
      <c r="D33" s="268">
        <v>35</v>
      </c>
      <c r="E33" s="268"/>
      <c r="F33" s="268"/>
      <c r="G33" s="268"/>
      <c r="H33" s="268"/>
      <c r="I33" s="268"/>
      <c r="J33" s="268"/>
      <c r="K33" s="268"/>
      <c r="L33" s="268"/>
      <c r="M33" s="268"/>
      <c r="N33" s="268"/>
      <c r="O33" s="268"/>
      <c r="P33" s="268"/>
      <c r="Q33" s="268"/>
      <c r="R33" s="268"/>
      <c r="S33" s="268"/>
      <c r="T33" s="268"/>
      <c r="U33" s="268"/>
      <c r="V33" s="268"/>
      <c r="W33" s="268"/>
      <c r="X33" s="272">
        <v>0</v>
      </c>
      <c r="Y33" s="272"/>
      <c r="Z33" s="268"/>
      <c r="AA33" s="268">
        <v>10</v>
      </c>
      <c r="AB33" s="268"/>
      <c r="AC33" s="268"/>
      <c r="AD33" s="268"/>
      <c r="AE33" s="268"/>
      <c r="AF33" s="268"/>
      <c r="AG33" s="268"/>
      <c r="AH33" s="268"/>
      <c r="AI33" s="268"/>
      <c r="AJ33" s="268"/>
      <c r="AK33" s="268"/>
      <c r="AL33" s="268"/>
      <c r="AM33" s="272">
        <v>10</v>
      </c>
      <c r="AN33" s="274">
        <v>45</v>
      </c>
    </row>
    <row r="34" spans="1:40" s="118" customFormat="1" ht="19.95" customHeight="1">
      <c r="A34" s="280" t="s">
        <v>119</v>
      </c>
      <c r="B34" s="280" t="s">
        <v>120</v>
      </c>
      <c r="C34" s="280" t="s">
        <v>54</v>
      </c>
      <c r="D34" s="268">
        <v>35</v>
      </c>
      <c r="E34" s="268"/>
      <c r="F34" s="268"/>
      <c r="G34" s="268"/>
      <c r="H34" s="268"/>
      <c r="I34" s="268"/>
      <c r="J34" s="268"/>
      <c r="K34" s="268"/>
      <c r="L34" s="268"/>
      <c r="M34" s="268"/>
      <c r="N34" s="268"/>
      <c r="O34" s="268"/>
      <c r="P34" s="275"/>
      <c r="Q34" s="268"/>
      <c r="R34" s="268"/>
      <c r="S34" s="268"/>
      <c r="T34" s="268"/>
      <c r="U34" s="268"/>
      <c r="V34" s="268"/>
      <c r="W34" s="268"/>
      <c r="X34" s="272">
        <v>0</v>
      </c>
      <c r="Y34" s="272"/>
      <c r="Z34" s="268"/>
      <c r="AA34" s="268">
        <v>10</v>
      </c>
      <c r="AB34" s="268"/>
      <c r="AC34" s="268"/>
      <c r="AD34" s="268"/>
      <c r="AE34" s="268"/>
      <c r="AF34" s="268"/>
      <c r="AG34" s="268"/>
      <c r="AH34" s="268"/>
      <c r="AI34" s="268"/>
      <c r="AJ34" s="268"/>
      <c r="AK34" s="268"/>
      <c r="AL34" s="268"/>
      <c r="AM34" s="272">
        <v>10</v>
      </c>
      <c r="AN34" s="274">
        <v>45</v>
      </c>
    </row>
    <row r="35" spans="1:40" s="118" customFormat="1" ht="19.95" customHeight="1">
      <c r="A35" s="280" t="s">
        <v>121</v>
      </c>
      <c r="B35" s="280" t="s">
        <v>122</v>
      </c>
      <c r="C35" s="280" t="s">
        <v>80</v>
      </c>
      <c r="D35" s="268">
        <v>35</v>
      </c>
      <c r="E35" s="268"/>
      <c r="F35" s="268"/>
      <c r="G35" s="268"/>
      <c r="H35" s="268"/>
      <c r="I35" s="268"/>
      <c r="J35" s="268"/>
      <c r="K35" s="268"/>
      <c r="L35" s="268"/>
      <c r="M35" s="268"/>
      <c r="N35" s="268"/>
      <c r="O35" s="268"/>
      <c r="P35" s="275"/>
      <c r="Q35" s="268"/>
      <c r="R35" s="268"/>
      <c r="S35" s="268"/>
      <c r="T35" s="268"/>
      <c r="U35" s="268"/>
      <c r="V35" s="268"/>
      <c r="W35" s="268"/>
      <c r="X35" s="272">
        <v>0</v>
      </c>
      <c r="Y35" s="272"/>
      <c r="Z35" s="268"/>
      <c r="AA35" s="268">
        <v>10</v>
      </c>
      <c r="AB35" s="268"/>
      <c r="AC35" s="268"/>
      <c r="AD35" s="268"/>
      <c r="AE35" s="268"/>
      <c r="AF35" s="268"/>
      <c r="AG35" s="268"/>
      <c r="AH35" s="268"/>
      <c r="AI35" s="268"/>
      <c r="AJ35" s="268"/>
      <c r="AK35" s="268"/>
      <c r="AL35" s="268"/>
      <c r="AM35" s="272">
        <v>10</v>
      </c>
      <c r="AN35" s="274">
        <v>45</v>
      </c>
    </row>
    <row r="36" spans="1:40" s="118" customFormat="1" ht="19.95" customHeight="1">
      <c r="A36" s="280" t="s">
        <v>123</v>
      </c>
      <c r="B36" s="280" t="s">
        <v>124</v>
      </c>
      <c r="C36" s="280" t="s">
        <v>54</v>
      </c>
      <c r="D36" s="268">
        <v>35</v>
      </c>
      <c r="E36" s="268"/>
      <c r="F36" s="268"/>
      <c r="G36" s="268"/>
      <c r="H36" s="268"/>
      <c r="I36" s="268"/>
      <c r="J36" s="268"/>
      <c r="K36" s="268"/>
      <c r="L36" s="268"/>
      <c r="M36" s="268"/>
      <c r="N36" s="268"/>
      <c r="O36" s="268"/>
      <c r="P36" s="268"/>
      <c r="Q36" s="268"/>
      <c r="R36" s="268"/>
      <c r="S36" s="268"/>
      <c r="T36" s="268"/>
      <c r="U36" s="268"/>
      <c r="V36" s="268"/>
      <c r="W36" s="268"/>
      <c r="X36" s="272">
        <v>0</v>
      </c>
      <c r="Y36" s="272"/>
      <c r="Z36" s="268"/>
      <c r="AA36" s="268">
        <v>10</v>
      </c>
      <c r="AB36" s="268"/>
      <c r="AC36" s="268"/>
      <c r="AD36" s="268"/>
      <c r="AE36" s="268"/>
      <c r="AF36" s="268"/>
      <c r="AG36" s="268"/>
      <c r="AH36" s="268"/>
      <c r="AI36" s="268"/>
      <c r="AJ36" s="268"/>
      <c r="AK36" s="268"/>
      <c r="AL36" s="268"/>
      <c r="AM36" s="272">
        <v>10</v>
      </c>
      <c r="AN36" s="274">
        <v>45</v>
      </c>
    </row>
    <row r="37" spans="1:40" s="118" customFormat="1" ht="19.95" customHeight="1">
      <c r="A37" s="280" t="s">
        <v>125</v>
      </c>
      <c r="B37" s="280" t="s">
        <v>126</v>
      </c>
      <c r="C37" s="280" t="s">
        <v>54</v>
      </c>
      <c r="D37" s="268">
        <v>35</v>
      </c>
      <c r="E37" s="268"/>
      <c r="F37" s="268"/>
      <c r="G37" s="268"/>
      <c r="H37" s="268"/>
      <c r="I37" s="268"/>
      <c r="J37" s="268"/>
      <c r="K37" s="268"/>
      <c r="L37" s="268"/>
      <c r="M37" s="268"/>
      <c r="N37" s="268"/>
      <c r="O37" s="268"/>
      <c r="P37" s="268"/>
      <c r="Q37" s="268"/>
      <c r="R37" s="268"/>
      <c r="S37" s="268"/>
      <c r="T37" s="268"/>
      <c r="U37" s="268"/>
      <c r="V37" s="268"/>
      <c r="W37" s="268"/>
      <c r="X37" s="272">
        <v>0</v>
      </c>
      <c r="Y37" s="272"/>
      <c r="Z37" s="268"/>
      <c r="AA37" s="268">
        <v>10</v>
      </c>
      <c r="AB37" s="268"/>
      <c r="AC37" s="268"/>
      <c r="AD37" s="268"/>
      <c r="AE37" s="268"/>
      <c r="AF37" s="268"/>
      <c r="AG37" s="268"/>
      <c r="AH37" s="268" t="s">
        <v>127</v>
      </c>
      <c r="AI37" s="268">
        <v>2.8</v>
      </c>
      <c r="AJ37" s="268"/>
      <c r="AK37" s="268"/>
      <c r="AL37" s="268"/>
      <c r="AM37" s="272">
        <v>12.8</v>
      </c>
      <c r="AN37" s="274">
        <v>47.8</v>
      </c>
    </row>
    <row r="38" spans="1:40" s="118" customFormat="1" ht="19.95" customHeight="1">
      <c r="A38" s="280" t="s">
        <v>128</v>
      </c>
      <c r="B38" s="280" t="s">
        <v>129</v>
      </c>
      <c r="C38" s="280" t="s">
        <v>44</v>
      </c>
      <c r="D38" s="268">
        <v>35</v>
      </c>
      <c r="E38" s="268"/>
      <c r="F38" s="268"/>
      <c r="G38" s="268"/>
      <c r="H38" s="268"/>
      <c r="I38" s="268"/>
      <c r="J38" s="268"/>
      <c r="K38" s="268"/>
      <c r="L38" s="268"/>
      <c r="M38" s="268"/>
      <c r="N38" s="268"/>
      <c r="O38" s="268"/>
      <c r="P38" s="268"/>
      <c r="Q38" s="268"/>
      <c r="R38" s="268"/>
      <c r="S38" s="268"/>
      <c r="T38" s="268"/>
      <c r="U38" s="268"/>
      <c r="V38" s="268"/>
      <c r="W38" s="268"/>
      <c r="X38" s="272">
        <v>0</v>
      </c>
      <c r="Y38" s="272"/>
      <c r="Z38" s="268"/>
      <c r="AA38" s="268">
        <v>10</v>
      </c>
      <c r="AB38" s="268"/>
      <c r="AC38" s="268"/>
      <c r="AD38" s="268"/>
      <c r="AE38" s="268"/>
      <c r="AF38" s="268"/>
      <c r="AG38" s="268"/>
      <c r="AH38" s="268"/>
      <c r="AI38" s="268"/>
      <c r="AJ38" s="268"/>
      <c r="AK38" s="268"/>
      <c r="AL38" s="268"/>
      <c r="AM38" s="272">
        <v>10</v>
      </c>
      <c r="AN38" s="274">
        <v>45</v>
      </c>
    </row>
    <row r="39" spans="1:40" s="265" customFormat="1" ht="19.95" customHeight="1">
      <c r="A39" s="280" t="s">
        <v>130</v>
      </c>
      <c r="B39" s="280" t="s">
        <v>131</v>
      </c>
      <c r="C39" s="280" t="s">
        <v>54</v>
      </c>
      <c r="D39" s="273">
        <v>35</v>
      </c>
      <c r="E39" s="284"/>
      <c r="F39" s="284"/>
      <c r="G39" s="284"/>
      <c r="H39" s="284"/>
      <c r="I39" s="284"/>
      <c r="J39" s="284"/>
      <c r="K39" s="284"/>
      <c r="L39" s="284"/>
      <c r="M39" s="284"/>
      <c r="N39" s="284"/>
      <c r="O39" s="284"/>
      <c r="P39" s="284"/>
      <c r="Q39" s="284"/>
      <c r="R39" s="284"/>
      <c r="S39" s="284"/>
      <c r="T39" s="284"/>
      <c r="U39" s="284"/>
      <c r="V39" s="284"/>
      <c r="W39" s="284"/>
      <c r="X39" s="272">
        <v>0</v>
      </c>
      <c r="Y39" s="284"/>
      <c r="Z39" s="284"/>
      <c r="AA39" s="268">
        <v>10</v>
      </c>
      <c r="AB39" s="268"/>
      <c r="AC39" s="268"/>
      <c r="AD39" s="268"/>
      <c r="AE39" s="268"/>
      <c r="AF39" s="268"/>
      <c r="AG39" s="268"/>
      <c r="AH39" s="284"/>
      <c r="AI39" s="284"/>
      <c r="AJ39" s="284"/>
      <c r="AK39" s="284"/>
      <c r="AL39" s="284"/>
      <c r="AM39" s="272">
        <v>10</v>
      </c>
      <c r="AN39" s="274">
        <v>45</v>
      </c>
    </row>
    <row r="40" spans="1:40" s="118" customFormat="1" ht="19.95" customHeight="1">
      <c r="A40" s="280" t="s">
        <v>132</v>
      </c>
      <c r="B40" s="280" t="s">
        <v>133</v>
      </c>
      <c r="C40" s="280" t="s">
        <v>54</v>
      </c>
      <c r="D40" s="268">
        <v>35</v>
      </c>
      <c r="E40" s="268"/>
      <c r="F40" s="268"/>
      <c r="G40" s="268"/>
      <c r="H40" s="268"/>
      <c r="I40" s="268"/>
      <c r="J40" s="268"/>
      <c r="K40" s="268"/>
      <c r="L40" s="268"/>
      <c r="M40" s="268"/>
      <c r="N40" s="268"/>
      <c r="O40" s="268"/>
      <c r="P40" s="268"/>
      <c r="Q40" s="268"/>
      <c r="R40" s="268"/>
      <c r="S40" s="268"/>
      <c r="T40" s="268"/>
      <c r="U40" s="268"/>
      <c r="V40" s="268"/>
      <c r="W40" s="268"/>
      <c r="X40" s="272">
        <v>0</v>
      </c>
      <c r="Y40" s="272"/>
      <c r="Z40" s="268"/>
      <c r="AA40" s="268">
        <v>10</v>
      </c>
      <c r="AB40" s="284"/>
      <c r="AC40" s="284"/>
      <c r="AD40" s="284"/>
      <c r="AE40" s="284"/>
      <c r="AF40" s="284"/>
      <c r="AG40" s="284"/>
      <c r="AH40" s="268"/>
      <c r="AI40" s="268"/>
      <c r="AJ40" s="268"/>
      <c r="AK40" s="268"/>
      <c r="AL40" s="268"/>
      <c r="AM40" s="272">
        <v>10</v>
      </c>
      <c r="AN40" s="274">
        <v>45</v>
      </c>
    </row>
    <row r="41" spans="1:40" s="118" customFormat="1" ht="19.95" customHeight="1">
      <c r="A41" s="280" t="s">
        <v>134</v>
      </c>
      <c r="B41" s="280" t="s">
        <v>135</v>
      </c>
      <c r="C41" s="280" t="s">
        <v>54</v>
      </c>
      <c r="D41" s="268">
        <v>35</v>
      </c>
      <c r="E41" s="268"/>
      <c r="F41" s="268"/>
      <c r="G41" s="268"/>
      <c r="H41" s="268"/>
      <c r="I41" s="268"/>
      <c r="J41" s="268"/>
      <c r="K41" s="268"/>
      <c r="L41" s="268"/>
      <c r="M41" s="268"/>
      <c r="N41" s="268"/>
      <c r="O41" s="268"/>
      <c r="P41" s="275"/>
      <c r="Q41" s="268"/>
      <c r="R41" s="268"/>
      <c r="S41" s="268"/>
      <c r="T41" s="268"/>
      <c r="U41" s="268"/>
      <c r="V41" s="268"/>
      <c r="W41" s="268"/>
      <c r="X41" s="272">
        <v>0</v>
      </c>
      <c r="Y41" s="272"/>
      <c r="Z41" s="268"/>
      <c r="AA41" s="268">
        <v>10</v>
      </c>
      <c r="AB41" s="268"/>
      <c r="AC41" s="268"/>
      <c r="AD41" s="268"/>
      <c r="AE41" s="268"/>
      <c r="AF41" s="268"/>
      <c r="AG41" s="268"/>
      <c r="AH41" s="270" t="s">
        <v>136</v>
      </c>
      <c r="AI41" s="268">
        <v>2.5</v>
      </c>
      <c r="AJ41" s="268"/>
      <c r="AK41" s="268"/>
      <c r="AL41" s="268"/>
      <c r="AM41" s="272">
        <v>12.5</v>
      </c>
      <c r="AN41" s="274">
        <v>47.5</v>
      </c>
    </row>
    <row r="42" spans="1:40" s="3" customFormat="1" ht="16.5" customHeight="1">
      <c r="A42" s="147"/>
      <c r="B42" s="147"/>
      <c r="C42" s="147"/>
      <c r="P42" s="143"/>
      <c r="X42" s="116"/>
      <c r="Y42" s="116"/>
      <c r="AB42" s="127"/>
      <c r="AC42" s="127"/>
      <c r="AD42" s="127"/>
      <c r="AM42" s="116"/>
      <c r="AN42" s="127"/>
    </row>
    <row r="43" spans="1:40" s="3" customFormat="1" ht="16.5" customHeight="1">
      <c r="A43" s="147"/>
      <c r="B43" s="147"/>
      <c r="C43" s="147"/>
      <c r="P43" s="143"/>
      <c r="X43" s="116"/>
      <c r="Y43" s="116"/>
      <c r="AM43" s="116"/>
      <c r="AN43" s="127"/>
    </row>
    <row r="44" spans="1:40" s="3" customFormat="1" ht="16.5" customHeight="1">
      <c r="A44" s="147"/>
      <c r="B44" s="147"/>
      <c r="C44" s="147"/>
      <c r="X44" s="116"/>
      <c r="Y44" s="116"/>
      <c r="AB44" s="149"/>
      <c r="AC44" s="149"/>
      <c r="AD44" s="149"/>
      <c r="AM44" s="116"/>
      <c r="AN44" s="127"/>
    </row>
    <row r="45" spans="1:40" s="3" customFormat="1" ht="16.5" customHeight="1">
      <c r="A45" s="147"/>
      <c r="B45" s="147"/>
      <c r="C45" s="147"/>
      <c r="X45" s="116"/>
      <c r="Y45" s="116"/>
      <c r="AM45" s="116"/>
      <c r="AN45" s="127"/>
    </row>
    <row r="46" spans="1:40" s="3" customFormat="1" ht="16.5" customHeight="1">
      <c r="A46" s="147"/>
      <c r="B46" s="147"/>
      <c r="C46" s="147"/>
      <c r="X46" s="116"/>
      <c r="Y46" s="116"/>
      <c r="AM46" s="116"/>
      <c r="AN46" s="127"/>
    </row>
    <row r="47" spans="1:40" s="3" customFormat="1" ht="16.5" customHeight="1">
      <c r="A47" s="147"/>
      <c r="B47" s="147"/>
      <c r="C47" s="147"/>
      <c r="X47" s="116"/>
      <c r="Y47" s="116"/>
      <c r="AM47" s="116"/>
      <c r="AN47" s="127"/>
    </row>
    <row r="48" spans="1:40" s="3" customFormat="1" ht="16.5" customHeight="1">
      <c r="A48" s="147"/>
      <c r="B48" s="147"/>
      <c r="C48" s="147"/>
      <c r="X48" s="116"/>
      <c r="Y48" s="116"/>
      <c r="AM48" s="116"/>
      <c r="AN48" s="127"/>
    </row>
    <row r="49" spans="1:40" s="3" customFormat="1" ht="16.5" customHeight="1">
      <c r="A49" s="147"/>
      <c r="B49" s="147"/>
      <c r="C49" s="147"/>
      <c r="X49" s="116"/>
      <c r="Y49" s="116"/>
      <c r="AM49" s="116"/>
      <c r="AN49" s="127"/>
    </row>
    <row r="50" spans="1:40" s="3" customFormat="1" ht="16.5" customHeight="1">
      <c r="A50" s="147"/>
      <c r="B50" s="147"/>
      <c r="C50" s="147"/>
      <c r="X50" s="116"/>
      <c r="Y50" s="116"/>
      <c r="AM50" s="116"/>
      <c r="AN50" s="127"/>
    </row>
    <row r="51" spans="1:40" s="3" customFormat="1" ht="16.5" customHeight="1">
      <c r="A51" s="147"/>
      <c r="B51" s="147"/>
      <c r="C51" s="147"/>
      <c r="X51" s="116"/>
      <c r="Y51" s="116"/>
      <c r="AM51" s="116"/>
      <c r="AN51" s="127"/>
    </row>
    <row r="52" spans="1:40" s="3" customFormat="1" ht="16.5" customHeight="1">
      <c r="A52" s="147"/>
      <c r="B52" s="147"/>
      <c r="C52" s="147"/>
      <c r="X52" s="116"/>
      <c r="Y52" s="116"/>
      <c r="AM52" s="116"/>
      <c r="AN52" s="127"/>
    </row>
    <row r="53" spans="1:40" s="3" customFormat="1" ht="16.5" customHeight="1">
      <c r="A53" s="147"/>
      <c r="B53" s="147"/>
      <c r="C53" s="147"/>
      <c r="X53" s="116"/>
      <c r="Y53" s="116"/>
      <c r="AM53" s="116"/>
      <c r="AN53" s="127"/>
    </row>
    <row r="54" spans="1:40" s="3" customFormat="1" ht="16.5" customHeight="1">
      <c r="A54" s="147"/>
      <c r="B54" s="147"/>
      <c r="C54" s="147"/>
      <c r="X54" s="116"/>
      <c r="Y54" s="116"/>
      <c r="AM54" s="116"/>
      <c r="AN54" s="127"/>
    </row>
    <row r="55" spans="1:40" s="3" customFormat="1" ht="16.5" customHeight="1">
      <c r="A55" s="147"/>
      <c r="B55" s="147"/>
      <c r="C55" s="147"/>
      <c r="X55" s="116"/>
      <c r="Y55" s="116"/>
      <c r="AM55" s="116"/>
      <c r="AN55" s="127"/>
    </row>
    <row r="56" spans="1:40" s="3" customFormat="1" ht="16.5" customHeight="1">
      <c r="A56" s="147"/>
      <c r="B56" s="147"/>
      <c r="C56" s="147"/>
      <c r="X56" s="116"/>
      <c r="Y56" s="116"/>
      <c r="AM56" s="116"/>
      <c r="AN56" s="127"/>
    </row>
    <row r="57" spans="1:40" s="3" customFormat="1" ht="16.5" customHeight="1">
      <c r="A57" s="147"/>
      <c r="B57" s="147"/>
      <c r="C57" s="147"/>
      <c r="X57" s="116"/>
      <c r="Y57" s="116"/>
      <c r="AM57" s="116"/>
      <c r="AN57" s="127"/>
    </row>
    <row r="58" spans="1:40" s="3" customFormat="1" ht="16.5" customHeight="1">
      <c r="A58" s="147"/>
      <c r="B58" s="147"/>
      <c r="C58" s="147"/>
      <c r="X58" s="116"/>
      <c r="Y58" s="116"/>
      <c r="AM58" s="116"/>
      <c r="AN58" s="127"/>
    </row>
    <row r="59" spans="1:40" s="3" customFormat="1" ht="16.5" customHeight="1">
      <c r="A59" s="147"/>
      <c r="B59" s="147"/>
      <c r="C59" s="147"/>
      <c r="X59" s="116"/>
      <c r="Y59" s="116"/>
      <c r="AM59" s="116"/>
      <c r="AN59" s="127"/>
    </row>
    <row r="60" spans="1:40" s="3" customFormat="1" ht="16.5" customHeight="1">
      <c r="A60" s="147"/>
      <c r="B60" s="147"/>
      <c r="C60" s="147"/>
      <c r="X60" s="116"/>
      <c r="Y60" s="116"/>
      <c r="AM60" s="116"/>
      <c r="AN60" s="127"/>
    </row>
    <row r="61" spans="1:40" s="3" customFormat="1" ht="16.5" customHeight="1">
      <c r="A61" s="147"/>
      <c r="B61" s="147"/>
      <c r="C61" s="147"/>
      <c r="X61" s="116"/>
      <c r="Y61" s="116"/>
      <c r="AM61" s="116"/>
      <c r="AN61" s="127"/>
    </row>
    <row r="62" spans="1:40" s="3" customFormat="1" ht="16.5" customHeight="1">
      <c r="A62" s="147"/>
      <c r="B62" s="147"/>
      <c r="C62" s="147"/>
      <c r="X62" s="116"/>
      <c r="Y62" s="116"/>
      <c r="AM62" s="116"/>
      <c r="AN62" s="127"/>
    </row>
    <row r="63" spans="1:40" s="3" customFormat="1" ht="16.5" customHeight="1">
      <c r="A63" s="150"/>
      <c r="B63" s="150"/>
      <c r="C63" s="150"/>
      <c r="X63" s="116"/>
      <c r="Y63" s="116"/>
      <c r="AM63" s="116"/>
      <c r="AN63" s="127"/>
    </row>
    <row r="64" spans="1:40" s="3" customFormat="1" ht="16.5" customHeight="1">
      <c r="A64" s="147"/>
      <c r="B64" s="147"/>
      <c r="C64" s="147"/>
      <c r="X64" s="116"/>
      <c r="Y64" s="116"/>
      <c r="AM64" s="116"/>
      <c r="AN64" s="127"/>
    </row>
    <row r="65" spans="1:40" s="3" customFormat="1" ht="16.5" customHeight="1">
      <c r="A65" s="147"/>
      <c r="B65" s="147"/>
      <c r="C65" s="147"/>
      <c r="X65" s="116"/>
      <c r="Y65" s="116"/>
      <c r="AM65" s="116"/>
      <c r="AN65" s="127"/>
    </row>
    <row r="66" spans="1:40" s="3" customFormat="1" ht="16.5" customHeight="1">
      <c r="A66" s="147"/>
      <c r="B66" s="147"/>
      <c r="C66" s="147"/>
      <c r="X66" s="116"/>
      <c r="Y66" s="116"/>
      <c r="AM66" s="116"/>
      <c r="AN66" s="127"/>
    </row>
    <row r="67" spans="1:40" s="3" customFormat="1" ht="16.5" customHeight="1">
      <c r="A67" s="147"/>
      <c r="B67" s="147"/>
      <c r="C67" s="147"/>
      <c r="X67" s="116"/>
      <c r="Y67" s="116"/>
      <c r="AM67" s="116"/>
      <c r="AN67" s="127"/>
    </row>
    <row r="68" spans="1:40" s="3" customFormat="1" ht="16.5" customHeight="1">
      <c r="A68" s="147"/>
      <c r="B68" s="147"/>
      <c r="C68" s="147"/>
      <c r="X68" s="116"/>
      <c r="Y68" s="116"/>
      <c r="AM68" s="116"/>
      <c r="AN68" s="127"/>
    </row>
    <row r="69" spans="1:40" s="3" customFormat="1" ht="16.5" customHeight="1">
      <c r="A69" s="147"/>
      <c r="B69" s="147"/>
      <c r="C69" s="147"/>
      <c r="X69" s="116"/>
      <c r="Y69" s="116"/>
      <c r="AM69" s="116"/>
      <c r="AN69" s="127"/>
    </row>
    <row r="70" spans="1:40" s="3" customFormat="1" ht="16.5" customHeight="1">
      <c r="A70" s="147"/>
      <c r="B70" s="147"/>
      <c r="C70" s="147"/>
      <c r="X70" s="116"/>
      <c r="Y70" s="116"/>
      <c r="AM70" s="116"/>
      <c r="AN70" s="127"/>
    </row>
    <row r="71" spans="1:40" s="3" customFormat="1" ht="16.5" customHeight="1">
      <c r="A71" s="147"/>
      <c r="B71" s="147"/>
      <c r="C71" s="147"/>
      <c r="X71" s="116"/>
      <c r="Y71" s="116"/>
      <c r="AM71" s="116"/>
      <c r="AN71" s="127"/>
    </row>
    <row r="72" spans="1:40" s="3" customFormat="1" ht="16.5" customHeight="1">
      <c r="A72" s="147"/>
      <c r="B72" s="147"/>
      <c r="C72" s="147"/>
      <c r="X72" s="116"/>
      <c r="Y72" s="116"/>
      <c r="AM72" s="116"/>
      <c r="AN72" s="127"/>
    </row>
    <row r="73" spans="1:40" s="3" customFormat="1" ht="16.5" customHeight="1">
      <c r="A73" s="147"/>
      <c r="B73" s="147"/>
      <c r="C73" s="147"/>
      <c r="X73" s="116"/>
      <c r="Y73" s="116"/>
      <c r="AM73" s="116"/>
      <c r="AN73" s="127"/>
    </row>
    <row r="74" spans="1:40" s="3" customFormat="1" ht="16.5" customHeight="1">
      <c r="A74" s="147"/>
      <c r="B74" s="147"/>
      <c r="C74" s="147"/>
      <c r="X74" s="116"/>
      <c r="Y74" s="116"/>
      <c r="AM74" s="116"/>
      <c r="AN74" s="127"/>
    </row>
    <row r="75" spans="1:40" s="3" customFormat="1" ht="16.5" customHeight="1">
      <c r="A75" s="147"/>
      <c r="B75" s="147"/>
      <c r="C75" s="147"/>
      <c r="X75" s="116"/>
      <c r="Y75" s="116"/>
      <c r="AM75" s="116"/>
      <c r="AN75" s="127"/>
    </row>
    <row r="76" spans="1:40" s="3" customFormat="1" ht="16.5" customHeight="1">
      <c r="A76" s="147"/>
      <c r="B76" s="147"/>
      <c r="C76" s="147"/>
      <c r="X76" s="116"/>
      <c r="Y76" s="116"/>
      <c r="AM76" s="116"/>
      <c r="AN76" s="127"/>
    </row>
    <row r="77" spans="1:40" s="3" customFormat="1" ht="16.5" customHeight="1">
      <c r="A77" s="147"/>
      <c r="B77" s="147"/>
      <c r="C77" s="147"/>
      <c r="X77" s="116"/>
      <c r="Y77" s="116"/>
      <c r="AM77" s="116"/>
      <c r="AN77" s="127"/>
    </row>
    <row r="78" spans="1:40" s="3" customFormat="1" ht="16.5" customHeight="1">
      <c r="A78" s="147"/>
      <c r="B78" s="147"/>
      <c r="C78" s="147"/>
      <c r="X78" s="116"/>
      <c r="Y78" s="116"/>
      <c r="AM78" s="116"/>
      <c r="AN78" s="127"/>
    </row>
    <row r="79" spans="1:40" s="3" customFormat="1" ht="16.5" customHeight="1">
      <c r="A79" s="147"/>
      <c r="B79" s="147"/>
      <c r="C79" s="147"/>
      <c r="X79" s="116"/>
      <c r="Y79" s="116"/>
      <c r="AM79" s="116"/>
      <c r="AN79" s="127"/>
    </row>
    <row r="80" spans="1:40" s="3" customFormat="1" ht="16.5" customHeight="1">
      <c r="A80" s="147"/>
      <c r="B80" s="147"/>
      <c r="C80" s="147"/>
      <c r="X80" s="116"/>
      <c r="Y80" s="116"/>
      <c r="AM80" s="116"/>
      <c r="AN80" s="127"/>
    </row>
    <row r="81" spans="1:40" s="3" customFormat="1" ht="16.5" customHeight="1">
      <c r="A81" s="147"/>
      <c r="B81" s="147"/>
      <c r="C81" s="147"/>
      <c r="X81" s="116"/>
      <c r="Y81" s="116"/>
      <c r="AM81" s="116"/>
      <c r="AN81" s="127"/>
    </row>
    <row r="82" spans="1:40" s="3" customFormat="1" ht="16.5" customHeight="1">
      <c r="A82" s="147"/>
      <c r="B82" s="147"/>
      <c r="C82" s="147"/>
      <c r="X82" s="116"/>
      <c r="Y82" s="116"/>
      <c r="AM82" s="116"/>
      <c r="AN82" s="127"/>
    </row>
    <row r="83" spans="1:40" s="3" customFormat="1" ht="16.5" customHeight="1">
      <c r="A83" s="147"/>
      <c r="B83" s="147"/>
      <c r="C83" s="147"/>
      <c r="X83" s="116"/>
      <c r="Y83" s="116"/>
      <c r="AM83" s="116"/>
      <c r="AN83" s="127"/>
    </row>
    <row r="84" spans="1:40" s="3" customFormat="1" ht="16.5" customHeight="1">
      <c r="A84" s="147"/>
      <c r="B84" s="147"/>
      <c r="C84" s="147"/>
      <c r="X84" s="116"/>
      <c r="Y84" s="116"/>
      <c r="AM84" s="116"/>
      <c r="AN84" s="127"/>
    </row>
    <row r="85" spans="1:40" s="3" customFormat="1" ht="16.5" customHeight="1">
      <c r="A85" s="147"/>
      <c r="B85" s="147"/>
      <c r="C85" s="147"/>
      <c r="X85" s="116"/>
      <c r="Y85" s="116"/>
      <c r="AM85" s="116"/>
      <c r="AN85" s="127"/>
    </row>
    <row r="86" spans="1:40" s="3" customFormat="1" ht="16.5" customHeight="1">
      <c r="A86" s="147"/>
      <c r="B86" s="147"/>
      <c r="C86" s="147"/>
      <c r="X86" s="116"/>
      <c r="Y86" s="116"/>
      <c r="AM86" s="116"/>
      <c r="AN86" s="127"/>
    </row>
    <row r="87" spans="1:40" s="3" customFormat="1" ht="16.5" customHeight="1">
      <c r="A87" s="147"/>
      <c r="B87" s="147"/>
      <c r="C87" s="147"/>
      <c r="X87" s="116"/>
      <c r="Y87" s="116"/>
      <c r="AM87" s="116"/>
      <c r="AN87" s="127"/>
    </row>
    <row r="88" spans="1:40" s="3" customFormat="1" ht="16.5" customHeight="1">
      <c r="A88" s="147"/>
      <c r="B88" s="147"/>
      <c r="C88" s="147"/>
      <c r="X88" s="116"/>
      <c r="Y88" s="116"/>
      <c r="AM88" s="116"/>
      <c r="AN88" s="127"/>
    </row>
    <row r="89" spans="1:40" s="3" customFormat="1" ht="16.5" customHeight="1">
      <c r="A89" s="147"/>
      <c r="B89" s="147"/>
      <c r="C89" s="147"/>
      <c r="X89" s="116"/>
      <c r="Y89" s="116"/>
      <c r="AM89" s="116"/>
      <c r="AN89" s="127"/>
    </row>
    <row r="90" spans="1:40" s="3" customFormat="1" ht="16.5" customHeight="1">
      <c r="A90" s="147"/>
      <c r="B90" s="147"/>
      <c r="C90" s="147"/>
      <c r="X90" s="116"/>
      <c r="Y90" s="116"/>
      <c r="AM90" s="116"/>
      <c r="AN90" s="127"/>
    </row>
    <row r="91" spans="1:40" s="3" customFormat="1" ht="16.5" customHeight="1">
      <c r="A91" s="147"/>
      <c r="B91" s="147"/>
      <c r="C91" s="147"/>
      <c r="X91" s="116"/>
      <c r="Y91" s="116"/>
      <c r="AM91" s="116"/>
      <c r="AN91" s="127"/>
    </row>
    <row r="92" spans="1:40" s="3" customFormat="1" ht="16.5" customHeight="1">
      <c r="A92" s="147"/>
      <c r="B92" s="147"/>
      <c r="C92" s="147"/>
      <c r="X92" s="116"/>
      <c r="Y92" s="116"/>
      <c r="AM92" s="116"/>
      <c r="AN92" s="127"/>
    </row>
    <row r="93" spans="1:40" s="3" customFormat="1" ht="16.5" customHeight="1">
      <c r="A93" s="147"/>
      <c r="B93" s="147"/>
      <c r="C93" s="147"/>
      <c r="X93" s="116"/>
      <c r="Y93" s="116"/>
      <c r="AM93" s="116"/>
      <c r="AN93" s="127"/>
    </row>
    <row r="94" spans="1:40" s="3" customFormat="1" ht="16.5" customHeight="1">
      <c r="A94" s="147"/>
      <c r="B94" s="147"/>
      <c r="C94" s="147"/>
      <c r="X94" s="116"/>
      <c r="Y94" s="116"/>
      <c r="AM94" s="116"/>
      <c r="AN94" s="127"/>
    </row>
    <row r="95" spans="1:40" s="3" customFormat="1" ht="16.5" customHeight="1">
      <c r="A95" s="147"/>
      <c r="B95" s="147"/>
      <c r="C95" s="147"/>
      <c r="X95" s="116"/>
      <c r="Y95" s="116"/>
      <c r="AM95" s="116"/>
      <c r="AN95" s="127"/>
    </row>
    <row r="96" spans="1:40" s="3" customFormat="1" ht="16.5" customHeight="1">
      <c r="A96" s="147"/>
      <c r="B96" s="147"/>
      <c r="C96" s="147"/>
      <c r="X96" s="116"/>
      <c r="Y96" s="116"/>
      <c r="AM96" s="116"/>
      <c r="AN96" s="127"/>
    </row>
    <row r="97" spans="1:40" s="3" customFormat="1" ht="16.5" customHeight="1">
      <c r="A97" s="147"/>
      <c r="B97" s="147"/>
      <c r="C97" s="147"/>
      <c r="X97" s="116"/>
      <c r="Y97" s="116"/>
      <c r="AM97" s="116"/>
      <c r="AN97" s="127"/>
    </row>
    <row r="98" spans="1:40" s="3" customFormat="1" ht="16.5" customHeight="1">
      <c r="A98" s="147"/>
      <c r="B98" s="147"/>
      <c r="C98" s="147"/>
      <c r="X98" s="116"/>
      <c r="Y98" s="116"/>
      <c r="AM98" s="116"/>
      <c r="AN98" s="127"/>
    </row>
    <row r="99" spans="1:40" s="3" customFormat="1" ht="16.5" customHeight="1">
      <c r="A99" s="147"/>
      <c r="B99" s="147"/>
      <c r="C99" s="147"/>
      <c r="X99" s="116"/>
      <c r="Y99" s="116"/>
      <c r="AM99" s="116"/>
      <c r="AN99" s="127"/>
    </row>
    <row r="100" spans="1:40" s="3" customFormat="1" ht="16.5" customHeight="1">
      <c r="A100" s="147"/>
      <c r="B100" s="147"/>
      <c r="C100" s="147"/>
      <c r="X100" s="116"/>
      <c r="Y100" s="116"/>
      <c r="AM100" s="116"/>
      <c r="AN100" s="127"/>
    </row>
    <row r="101" spans="1:40" s="3" customFormat="1" ht="16.5" customHeight="1">
      <c r="A101" s="147"/>
      <c r="B101" s="147"/>
      <c r="C101" s="147"/>
      <c r="X101" s="116"/>
      <c r="Y101" s="116"/>
      <c r="AM101" s="116"/>
      <c r="AN101" s="127"/>
    </row>
    <row r="102" spans="1:40" s="3" customFormat="1" ht="16.5" customHeight="1">
      <c r="A102" s="147"/>
      <c r="B102" s="147"/>
      <c r="C102" s="147"/>
      <c r="X102" s="116"/>
      <c r="Y102" s="116"/>
      <c r="AM102" s="116"/>
      <c r="AN102" s="127"/>
    </row>
    <row r="103" spans="1:40" s="3" customFormat="1" ht="16.5" customHeight="1">
      <c r="A103" s="147"/>
      <c r="B103" s="147"/>
      <c r="C103" s="147"/>
      <c r="X103" s="116"/>
      <c r="Y103" s="116"/>
      <c r="AM103" s="116"/>
      <c r="AN103" s="127"/>
    </row>
    <row r="104" spans="1:40" s="3" customFormat="1" ht="16.5" customHeight="1">
      <c r="A104" s="147"/>
      <c r="B104" s="147"/>
      <c r="C104" s="147"/>
      <c r="X104" s="116"/>
      <c r="Y104" s="116"/>
      <c r="AM104" s="116"/>
      <c r="AN104" s="127"/>
    </row>
    <row r="105" spans="1:40" s="3" customFormat="1" ht="16.5" customHeight="1">
      <c r="C105" s="151"/>
      <c r="X105" s="116"/>
      <c r="Y105" s="116"/>
      <c r="AM105" s="116"/>
      <c r="AN105" s="127"/>
    </row>
    <row r="106" spans="1:40" s="3" customFormat="1" ht="12">
      <c r="C106" s="151"/>
      <c r="X106" s="116"/>
      <c r="Y106" s="116"/>
      <c r="AM106" s="116"/>
      <c r="AN106" s="127"/>
    </row>
    <row r="107" spans="1:40" s="3" customFormat="1" ht="12">
      <c r="C107" s="151"/>
      <c r="X107" s="116"/>
      <c r="Y107" s="116"/>
      <c r="AM107" s="116"/>
      <c r="AN107" s="127"/>
    </row>
    <row r="108" spans="1:40" s="3" customFormat="1" ht="12">
      <c r="C108" s="151"/>
      <c r="X108" s="116"/>
      <c r="Y108" s="116"/>
      <c r="AM108" s="116"/>
      <c r="AN108" s="127"/>
    </row>
    <row r="109" spans="1:40" s="3" customFormat="1" ht="12">
      <c r="C109" s="151"/>
      <c r="X109" s="116"/>
      <c r="Y109" s="116"/>
      <c r="AM109" s="116"/>
      <c r="AN109" s="127"/>
    </row>
    <row r="110" spans="1:40" s="3" customFormat="1" ht="12">
      <c r="C110" s="151"/>
      <c r="X110" s="116"/>
      <c r="Y110" s="116"/>
      <c r="AM110" s="116"/>
      <c r="AN110" s="127"/>
    </row>
    <row r="111" spans="1:40" s="3" customFormat="1" ht="12">
      <c r="C111" s="151"/>
      <c r="X111" s="116"/>
      <c r="Y111" s="116"/>
      <c r="AM111" s="116"/>
      <c r="AN111" s="127"/>
    </row>
    <row r="112" spans="1:40" s="3" customFormat="1" ht="12">
      <c r="C112" s="151"/>
      <c r="X112" s="116"/>
      <c r="Y112" s="116"/>
      <c r="AM112" s="116"/>
      <c r="AN112" s="127"/>
    </row>
    <row r="113" spans="3:40" s="3" customFormat="1" ht="12">
      <c r="C113" s="151"/>
      <c r="X113" s="116"/>
      <c r="Y113" s="116"/>
      <c r="AM113" s="116"/>
      <c r="AN113" s="127"/>
    </row>
    <row r="114" spans="3:40" s="3" customFormat="1" ht="12">
      <c r="C114" s="151"/>
      <c r="X114" s="116"/>
      <c r="Y114" s="116"/>
      <c r="AM114" s="116"/>
      <c r="AN114" s="127"/>
    </row>
    <row r="115" spans="3:40" s="3" customFormat="1" ht="12">
      <c r="C115" s="151"/>
      <c r="X115" s="116"/>
      <c r="Y115" s="116"/>
      <c r="AM115" s="116"/>
      <c r="AN115" s="127"/>
    </row>
    <row r="116" spans="3:40" s="3" customFormat="1" ht="12">
      <c r="C116" s="151"/>
      <c r="X116" s="116"/>
      <c r="Y116" s="116"/>
      <c r="AM116" s="116"/>
      <c r="AN116" s="127"/>
    </row>
    <row r="117" spans="3:40" s="3" customFormat="1" ht="12">
      <c r="C117" s="151"/>
      <c r="X117" s="116"/>
      <c r="Y117" s="116"/>
      <c r="AM117" s="116"/>
      <c r="AN117" s="127"/>
    </row>
    <row r="118" spans="3:40" s="3" customFormat="1" ht="12">
      <c r="C118" s="151"/>
      <c r="X118" s="116"/>
      <c r="Y118" s="116"/>
      <c r="AM118" s="116"/>
      <c r="AN118" s="127"/>
    </row>
    <row r="119" spans="3:40" s="3" customFormat="1" ht="12">
      <c r="C119" s="151"/>
      <c r="X119" s="116"/>
      <c r="Y119" s="116"/>
      <c r="AM119" s="116"/>
      <c r="AN119" s="127"/>
    </row>
    <row r="120" spans="3:40" s="3" customFormat="1" ht="12">
      <c r="C120" s="151"/>
      <c r="X120" s="116"/>
      <c r="Y120" s="116"/>
      <c r="AM120" s="116"/>
      <c r="AN120" s="127"/>
    </row>
    <row r="121" spans="3:40" s="3" customFormat="1" ht="12">
      <c r="C121" s="151"/>
      <c r="X121" s="116"/>
      <c r="Y121" s="116"/>
      <c r="AM121" s="116"/>
      <c r="AN121" s="127"/>
    </row>
    <row r="122" spans="3:40" s="3" customFormat="1" ht="12">
      <c r="C122" s="151"/>
      <c r="X122" s="116"/>
      <c r="Y122" s="116"/>
      <c r="AM122" s="116"/>
      <c r="AN122" s="127"/>
    </row>
    <row r="123" spans="3:40" s="3" customFormat="1" ht="12">
      <c r="C123" s="151"/>
      <c r="X123" s="116"/>
      <c r="Y123" s="116"/>
      <c r="AM123" s="116"/>
      <c r="AN123" s="127"/>
    </row>
    <row r="124" spans="3:40" s="3" customFormat="1" ht="12">
      <c r="C124" s="151"/>
      <c r="X124" s="116"/>
      <c r="Y124" s="116"/>
      <c r="AM124" s="116"/>
      <c r="AN124" s="127"/>
    </row>
    <row r="125" spans="3:40" s="3" customFormat="1" ht="12">
      <c r="C125" s="151"/>
      <c r="X125" s="116"/>
      <c r="Y125" s="116"/>
      <c r="AM125" s="116"/>
      <c r="AN125" s="127"/>
    </row>
    <row r="126" spans="3:40" s="3" customFormat="1" ht="12">
      <c r="C126" s="151"/>
      <c r="X126" s="116"/>
      <c r="Y126" s="116"/>
      <c r="AM126" s="116"/>
      <c r="AN126" s="127"/>
    </row>
    <row r="127" spans="3:40" s="3" customFormat="1" ht="12">
      <c r="C127" s="151"/>
      <c r="X127" s="116"/>
      <c r="Y127" s="116"/>
      <c r="AM127" s="116"/>
      <c r="AN127" s="127"/>
    </row>
    <row r="128" spans="3:40" s="3" customFormat="1" ht="12">
      <c r="C128" s="151"/>
      <c r="X128" s="116"/>
      <c r="Y128" s="116"/>
      <c r="AM128" s="116"/>
      <c r="AN128" s="127"/>
    </row>
    <row r="129" spans="3:40" s="3" customFormat="1" ht="12">
      <c r="C129" s="151"/>
      <c r="X129" s="116"/>
      <c r="Y129" s="116"/>
      <c r="AM129" s="116"/>
      <c r="AN129" s="127"/>
    </row>
    <row r="130" spans="3:40" s="3" customFormat="1" ht="12">
      <c r="C130" s="151"/>
      <c r="X130" s="116"/>
      <c r="Y130" s="116"/>
      <c r="AM130" s="116"/>
      <c r="AN130" s="127"/>
    </row>
    <row r="131" spans="3:40" s="3" customFormat="1" ht="12">
      <c r="C131" s="151"/>
      <c r="X131" s="116"/>
      <c r="Y131" s="116"/>
      <c r="AM131" s="116"/>
      <c r="AN131" s="127"/>
    </row>
    <row r="132" spans="3:40" s="3" customFormat="1" ht="12">
      <c r="C132" s="151"/>
      <c r="X132" s="116"/>
      <c r="Y132" s="116"/>
      <c r="AM132" s="116"/>
      <c r="AN132" s="127"/>
    </row>
    <row r="133" spans="3:40" s="3" customFormat="1" ht="12">
      <c r="C133" s="151"/>
      <c r="X133" s="116"/>
      <c r="Y133" s="116"/>
      <c r="AM133" s="116"/>
      <c r="AN133" s="127"/>
    </row>
    <row r="134" spans="3:40" s="3" customFormat="1" ht="12">
      <c r="C134" s="151"/>
      <c r="X134" s="116"/>
      <c r="Y134" s="116"/>
      <c r="AM134" s="116"/>
      <c r="AN134" s="127"/>
    </row>
    <row r="135" spans="3:40" s="3" customFormat="1" ht="12">
      <c r="C135" s="151"/>
      <c r="X135" s="116"/>
      <c r="Y135" s="116"/>
      <c r="AM135" s="116"/>
      <c r="AN135" s="127"/>
    </row>
    <row r="136" spans="3:40" s="3" customFormat="1" ht="12">
      <c r="C136" s="151"/>
      <c r="X136" s="116"/>
      <c r="Y136" s="116"/>
      <c r="AM136" s="116"/>
      <c r="AN136" s="127"/>
    </row>
    <row r="137" spans="3:40" s="3" customFormat="1" ht="12">
      <c r="C137" s="151"/>
      <c r="X137" s="116"/>
      <c r="Y137" s="116"/>
      <c r="AM137" s="116"/>
      <c r="AN137" s="127"/>
    </row>
    <row r="138" spans="3:40" s="3" customFormat="1" ht="12">
      <c r="C138" s="151"/>
      <c r="X138" s="116"/>
      <c r="Y138" s="116"/>
      <c r="AM138" s="116"/>
      <c r="AN138" s="127"/>
    </row>
    <row r="139" spans="3:40" s="3" customFormat="1" ht="12">
      <c r="C139" s="151"/>
      <c r="X139" s="116"/>
      <c r="Y139" s="116"/>
      <c r="AM139" s="116"/>
      <c r="AN139" s="127"/>
    </row>
    <row r="140" spans="3:40" s="3" customFormat="1" ht="12">
      <c r="C140" s="151"/>
      <c r="X140" s="116"/>
      <c r="Y140" s="116"/>
      <c r="AM140" s="116"/>
      <c r="AN140" s="127"/>
    </row>
    <row r="141" spans="3:40" s="3" customFormat="1" ht="12">
      <c r="C141" s="151"/>
      <c r="X141" s="116"/>
      <c r="Y141" s="116"/>
      <c r="AM141" s="116"/>
      <c r="AN141" s="127"/>
    </row>
    <row r="142" spans="3:40" s="3" customFormat="1" ht="12">
      <c r="C142" s="151"/>
      <c r="X142" s="116"/>
      <c r="Y142" s="116"/>
      <c r="AM142" s="116"/>
      <c r="AN142" s="127"/>
    </row>
    <row r="143" spans="3:40" s="3" customFormat="1" ht="12">
      <c r="C143" s="151"/>
      <c r="X143" s="116"/>
      <c r="Y143" s="116"/>
      <c r="AM143" s="116"/>
      <c r="AN143" s="127"/>
    </row>
    <row r="144" spans="3:40" s="3" customFormat="1" ht="12">
      <c r="C144" s="151"/>
      <c r="X144" s="116"/>
      <c r="Y144" s="116"/>
      <c r="AM144" s="116"/>
      <c r="AN144" s="127"/>
    </row>
    <row r="145" spans="3:40" s="3" customFormat="1" ht="12">
      <c r="C145" s="151"/>
      <c r="X145" s="116"/>
      <c r="Y145" s="116"/>
      <c r="AM145" s="116"/>
      <c r="AN145" s="127"/>
    </row>
    <row r="146" spans="3:40" s="3" customFormat="1" ht="12">
      <c r="C146" s="151"/>
      <c r="X146" s="116"/>
      <c r="Y146" s="116"/>
      <c r="AM146" s="116"/>
      <c r="AN146" s="127"/>
    </row>
    <row r="147" spans="3:40" s="3" customFormat="1" ht="12">
      <c r="C147" s="151"/>
      <c r="X147" s="116"/>
      <c r="Y147" s="116"/>
      <c r="AM147" s="116"/>
      <c r="AN147" s="127"/>
    </row>
    <row r="148" spans="3:40" s="3" customFormat="1" ht="12">
      <c r="C148" s="151"/>
      <c r="X148" s="116"/>
      <c r="Y148" s="116"/>
      <c r="AM148" s="116"/>
      <c r="AN148" s="127"/>
    </row>
    <row r="149" spans="3:40" s="3" customFormat="1" ht="12">
      <c r="C149" s="151"/>
      <c r="X149" s="116"/>
      <c r="Y149" s="116"/>
      <c r="AM149" s="116"/>
      <c r="AN149" s="127"/>
    </row>
    <row r="150" spans="3:40" s="3" customFormat="1" ht="12">
      <c r="C150" s="151"/>
      <c r="X150" s="116"/>
      <c r="Y150" s="116"/>
      <c r="AM150" s="116"/>
      <c r="AN150" s="127"/>
    </row>
    <row r="151" spans="3:40" s="3" customFormat="1" ht="12">
      <c r="C151" s="151"/>
      <c r="X151" s="116"/>
      <c r="Y151" s="116"/>
      <c r="AM151" s="116"/>
      <c r="AN151" s="127"/>
    </row>
    <row r="152" spans="3:40" s="3" customFormat="1" ht="12">
      <c r="C152" s="151"/>
      <c r="X152" s="116"/>
      <c r="Y152" s="116"/>
      <c r="AM152" s="116"/>
      <c r="AN152" s="127"/>
    </row>
  </sheetData>
  <mergeCells count="32">
    <mergeCell ref="AB4:AD4"/>
    <mergeCell ref="AE4:AG4"/>
    <mergeCell ref="AH4:AI4"/>
    <mergeCell ref="AJ4:AL4"/>
    <mergeCell ref="A2:A5"/>
    <mergeCell ref="B2:B5"/>
    <mergeCell ref="C2:C5"/>
    <mergeCell ref="D2:D5"/>
    <mergeCell ref="K4:K5"/>
    <mergeCell ref="L4:L5"/>
    <mergeCell ref="M4:M5"/>
    <mergeCell ref="N4:N5"/>
    <mergeCell ref="X3:X5"/>
    <mergeCell ref="Y4:Y5"/>
    <mergeCell ref="Z4:Z5"/>
    <mergeCell ref="AA4:AA5"/>
    <mergeCell ref="E4:G4"/>
    <mergeCell ref="H4:J4"/>
    <mergeCell ref="O4:Q4"/>
    <mergeCell ref="R4:T4"/>
    <mergeCell ref="U4:W4"/>
    <mergeCell ref="A1:D1"/>
    <mergeCell ref="E1:AN1"/>
    <mergeCell ref="E2:X2"/>
    <mergeCell ref="Y2:AM2"/>
    <mergeCell ref="E3:J3"/>
    <mergeCell ref="K3:N3"/>
    <mergeCell ref="O3:W3"/>
    <mergeCell ref="Y3:AA3"/>
    <mergeCell ref="AB3:AL3"/>
    <mergeCell ref="AM3:AM5"/>
    <mergeCell ref="AN2:AN5"/>
  </mergeCells>
  <phoneticPr fontId="69" type="noConversion"/>
  <pageMargins left="0.75" right="0.75" top="1" bottom="1" header="0.5" footer="0.5"/>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O152"/>
  <sheetViews>
    <sheetView zoomScale="60" zoomScaleNormal="60" workbookViewId="0">
      <pane xSplit="3" ySplit="5" topLeftCell="D6" activePane="bottomRight" state="frozen"/>
      <selection pane="topRight"/>
      <selection pane="bottomLeft"/>
      <selection pane="bottomRight" sqref="A1:D1"/>
    </sheetView>
  </sheetViews>
  <sheetFormatPr defaultColWidth="9" defaultRowHeight="15.6"/>
  <cols>
    <col min="2" max="2" width="21.5" customWidth="1"/>
    <col min="3" max="3" width="13.8984375" style="5"/>
    <col min="5" max="5" width="16.59765625" customWidth="1"/>
    <col min="7" max="7" width="6.3984375" customWidth="1"/>
    <col min="8" max="8" width="11.8984375" customWidth="1"/>
    <col min="9" max="9" width="13.8984375" customWidth="1"/>
    <col min="10" max="10" width="6.19921875" customWidth="1"/>
    <col min="11" max="11" width="13.3984375" customWidth="1"/>
    <col min="12" max="12" width="14.8984375" customWidth="1"/>
    <col min="13" max="13" width="8.5"/>
    <col min="14" max="14" width="5.8984375" customWidth="1"/>
    <col min="15" max="15" width="14.19921875" customWidth="1"/>
    <col min="16" max="16" width="6.69921875" customWidth="1"/>
    <col min="17" max="17" width="4.5" customWidth="1"/>
    <col min="18" max="18" width="15.69921875" customWidth="1"/>
    <col min="19" max="19" width="6.5" customWidth="1"/>
    <col min="20" max="20" width="5.8984375" customWidth="1"/>
    <col min="21" max="21" width="9.3984375" customWidth="1"/>
    <col min="22" max="23" width="5.8984375" customWidth="1"/>
    <col min="24" max="24" width="5.19921875" style="6" customWidth="1"/>
    <col min="25" max="25" width="15" style="6" customWidth="1"/>
    <col min="26" max="26" width="12.19921875" customWidth="1"/>
    <col min="28" max="28" width="17.59765625" customWidth="1"/>
    <col min="29" max="29" width="10.3984375" customWidth="1"/>
    <col min="30" max="30" width="4.8984375" customWidth="1"/>
    <col min="31" max="31" width="15.09765625" customWidth="1"/>
    <col min="32" max="32" width="9.59765625" customWidth="1"/>
    <col min="34" max="34" width="11" customWidth="1"/>
    <col min="35" max="35" width="8.8984375" customWidth="1"/>
    <col min="36" max="36" width="14.09765625" customWidth="1"/>
    <col min="37" max="37" width="7.5" customWidth="1"/>
    <col min="38" max="38" width="6" customWidth="1"/>
    <col min="39" max="39" width="6.19921875" style="6" customWidth="1"/>
    <col min="40" max="40" width="9" style="7" customWidth="1"/>
    <col min="41" max="41" width="15.59765625" customWidth="1"/>
  </cols>
  <sheetData>
    <row r="1" spans="1:41" s="1" customFormat="1" ht="40.5" customHeight="1">
      <c r="A1" s="288" t="s">
        <v>1583</v>
      </c>
      <c r="B1" s="288"/>
      <c r="C1" s="288"/>
      <c r="D1" s="288"/>
      <c r="E1" s="326" t="s">
        <v>1</v>
      </c>
      <c r="F1" s="327"/>
      <c r="G1" s="327"/>
      <c r="H1" s="327"/>
      <c r="I1" s="327"/>
      <c r="J1" s="327"/>
      <c r="K1" s="327"/>
      <c r="L1" s="327"/>
      <c r="M1" s="327"/>
      <c r="N1" s="327"/>
      <c r="O1" s="327"/>
      <c r="P1" s="327"/>
      <c r="Q1" s="327"/>
      <c r="R1" s="327"/>
      <c r="S1" s="327"/>
      <c r="T1" s="327"/>
      <c r="U1" s="9"/>
      <c r="V1" s="9"/>
      <c r="W1" s="9"/>
      <c r="X1" s="10"/>
      <c r="Y1" s="11"/>
      <c r="AM1" s="12"/>
      <c r="AN1" s="13"/>
    </row>
    <row r="2" spans="1:41" s="2" customFormat="1" ht="24" customHeight="1">
      <c r="A2" s="310" t="s">
        <v>2</v>
      </c>
      <c r="B2" s="310" t="s">
        <v>3</v>
      </c>
      <c r="C2" s="311" t="s">
        <v>4</v>
      </c>
      <c r="D2" s="312" t="s">
        <v>5</v>
      </c>
      <c r="E2" s="290" t="s">
        <v>6</v>
      </c>
      <c r="F2" s="291"/>
      <c r="G2" s="291"/>
      <c r="H2" s="291"/>
      <c r="I2" s="291"/>
      <c r="J2" s="291"/>
      <c r="K2" s="291"/>
      <c r="L2" s="291"/>
      <c r="M2" s="291"/>
      <c r="N2" s="291"/>
      <c r="O2" s="291"/>
      <c r="P2" s="291"/>
      <c r="Q2" s="291"/>
      <c r="R2" s="291"/>
      <c r="S2" s="291"/>
      <c r="T2" s="291"/>
      <c r="U2" s="291"/>
      <c r="V2" s="291"/>
      <c r="W2" s="291"/>
      <c r="X2" s="292"/>
      <c r="Y2" s="293" t="s">
        <v>7</v>
      </c>
      <c r="Z2" s="294"/>
      <c r="AA2" s="294"/>
      <c r="AB2" s="294"/>
      <c r="AC2" s="294"/>
      <c r="AD2" s="294"/>
      <c r="AE2" s="294"/>
      <c r="AF2" s="294"/>
      <c r="AG2" s="294"/>
      <c r="AH2" s="294"/>
      <c r="AI2" s="294"/>
      <c r="AJ2" s="294"/>
      <c r="AK2" s="294"/>
      <c r="AL2" s="294"/>
      <c r="AM2" s="295"/>
      <c r="AN2" s="323" t="s">
        <v>8</v>
      </c>
      <c r="AO2" s="328"/>
    </row>
    <row r="3" spans="1:41" s="2" customFormat="1" ht="24.75" customHeight="1">
      <c r="A3" s="310"/>
      <c r="B3" s="310"/>
      <c r="C3" s="311"/>
      <c r="D3" s="312"/>
      <c r="E3" s="296" t="s">
        <v>9</v>
      </c>
      <c r="F3" s="296"/>
      <c r="G3" s="296"/>
      <c r="H3" s="296"/>
      <c r="I3" s="296"/>
      <c r="J3" s="296"/>
      <c r="K3" s="290" t="s">
        <v>10</v>
      </c>
      <c r="L3" s="291"/>
      <c r="M3" s="291"/>
      <c r="N3" s="292"/>
      <c r="O3" s="296" t="s">
        <v>11</v>
      </c>
      <c r="P3" s="296"/>
      <c r="Q3" s="296"/>
      <c r="R3" s="296"/>
      <c r="S3" s="296"/>
      <c r="T3" s="296"/>
      <c r="U3" s="296"/>
      <c r="V3" s="296"/>
      <c r="W3" s="296"/>
      <c r="X3" s="317" t="s">
        <v>12</v>
      </c>
      <c r="Y3" s="331" t="s">
        <v>230</v>
      </c>
      <c r="Z3" s="331"/>
      <c r="AA3" s="331"/>
      <c r="AB3" s="298" t="s">
        <v>14</v>
      </c>
      <c r="AC3" s="299"/>
      <c r="AD3" s="299"/>
      <c r="AE3" s="299"/>
      <c r="AF3" s="299"/>
      <c r="AG3" s="299"/>
      <c r="AH3" s="299"/>
      <c r="AI3" s="299"/>
      <c r="AJ3" s="299"/>
      <c r="AK3" s="299"/>
      <c r="AL3" s="300"/>
      <c r="AM3" s="320" t="s">
        <v>12</v>
      </c>
      <c r="AN3" s="324"/>
      <c r="AO3" s="328"/>
    </row>
    <row r="4" spans="1:41" s="2" customFormat="1" ht="22.5" customHeight="1">
      <c r="A4" s="310"/>
      <c r="B4" s="310"/>
      <c r="C4" s="311"/>
      <c r="D4" s="312"/>
      <c r="E4" s="290" t="s">
        <v>15</v>
      </c>
      <c r="F4" s="333"/>
      <c r="G4" s="334"/>
      <c r="H4" s="290" t="s">
        <v>16</v>
      </c>
      <c r="I4" s="333"/>
      <c r="J4" s="334"/>
      <c r="K4" s="313" t="s">
        <v>17</v>
      </c>
      <c r="L4" s="296" t="s">
        <v>18</v>
      </c>
      <c r="M4" s="296" t="s">
        <v>19</v>
      </c>
      <c r="N4" s="315" t="s">
        <v>20</v>
      </c>
      <c r="O4" s="296" t="s">
        <v>21</v>
      </c>
      <c r="P4" s="335"/>
      <c r="Q4" s="296"/>
      <c r="R4" s="304" t="s">
        <v>22</v>
      </c>
      <c r="S4" s="336"/>
      <c r="T4" s="304"/>
      <c r="U4" s="304" t="s">
        <v>23</v>
      </c>
      <c r="V4" s="304"/>
      <c r="W4" s="304"/>
      <c r="X4" s="318"/>
      <c r="Y4" s="309" t="s">
        <v>24</v>
      </c>
      <c r="Z4" s="309" t="s">
        <v>25</v>
      </c>
      <c r="AA4" s="309" t="s">
        <v>20</v>
      </c>
      <c r="AB4" s="298" t="s">
        <v>26</v>
      </c>
      <c r="AC4" s="337"/>
      <c r="AD4" s="338"/>
      <c r="AE4" s="293" t="s">
        <v>27</v>
      </c>
      <c r="AF4" s="294"/>
      <c r="AG4" s="295"/>
      <c r="AH4" s="293" t="s">
        <v>28</v>
      </c>
      <c r="AI4" s="339"/>
      <c r="AJ4" s="309" t="s">
        <v>29</v>
      </c>
      <c r="AK4" s="309"/>
      <c r="AL4" s="309"/>
      <c r="AM4" s="321"/>
      <c r="AN4" s="324"/>
      <c r="AO4" s="328"/>
    </row>
    <row r="5" spans="1:41" s="2" customFormat="1" ht="51" customHeight="1">
      <c r="A5" s="382"/>
      <c r="B5" s="382"/>
      <c r="C5" s="383"/>
      <c r="D5" s="384"/>
      <c r="E5" s="27" t="s">
        <v>30</v>
      </c>
      <c r="F5" s="27" t="s">
        <v>31</v>
      </c>
      <c r="G5" s="27" t="s">
        <v>20</v>
      </c>
      <c r="H5" s="27" t="s">
        <v>32</v>
      </c>
      <c r="I5" s="27" t="s">
        <v>33</v>
      </c>
      <c r="J5" s="27" t="s">
        <v>20</v>
      </c>
      <c r="K5" s="385"/>
      <c r="L5" s="313"/>
      <c r="M5" s="313"/>
      <c r="N5" s="386"/>
      <c r="O5" s="119" t="s">
        <v>34</v>
      </c>
      <c r="P5" s="119" t="s">
        <v>35</v>
      </c>
      <c r="Q5" s="119" t="s">
        <v>20</v>
      </c>
      <c r="R5" s="119" t="s">
        <v>36</v>
      </c>
      <c r="S5" s="119" t="s">
        <v>35</v>
      </c>
      <c r="T5" s="119" t="s">
        <v>20</v>
      </c>
      <c r="U5" s="119" t="s">
        <v>36</v>
      </c>
      <c r="V5" s="119" t="s">
        <v>35</v>
      </c>
      <c r="W5" s="119" t="s">
        <v>20</v>
      </c>
      <c r="X5" s="318"/>
      <c r="Y5" s="387"/>
      <c r="Z5" s="387"/>
      <c r="AA5" s="387"/>
      <c r="AB5" s="120" t="s">
        <v>37</v>
      </c>
      <c r="AC5" s="120" t="s">
        <v>38</v>
      </c>
      <c r="AD5" s="120" t="s">
        <v>20</v>
      </c>
      <c r="AE5" s="120" t="s">
        <v>39</v>
      </c>
      <c r="AF5" s="120" t="s">
        <v>38</v>
      </c>
      <c r="AG5" s="120" t="s">
        <v>20</v>
      </c>
      <c r="AH5" s="120" t="s">
        <v>40</v>
      </c>
      <c r="AI5" s="120" t="s">
        <v>20</v>
      </c>
      <c r="AJ5" s="121" t="s">
        <v>41</v>
      </c>
      <c r="AK5" s="121" t="s">
        <v>38</v>
      </c>
      <c r="AL5" s="121" t="s">
        <v>20</v>
      </c>
      <c r="AM5" s="321"/>
      <c r="AN5" s="388"/>
      <c r="AO5" s="389"/>
    </row>
    <row r="6" spans="1:41" s="3" customFormat="1" ht="16.5" customHeight="1">
      <c r="A6" s="122" t="s">
        <v>1584</v>
      </c>
      <c r="B6" s="122" t="s">
        <v>1585</v>
      </c>
      <c r="C6" s="123" t="s">
        <v>146</v>
      </c>
      <c r="D6" s="124">
        <v>34.75</v>
      </c>
      <c r="O6" s="125"/>
      <c r="U6" s="124" t="s">
        <v>1586</v>
      </c>
      <c r="V6" s="124" t="s">
        <v>1587</v>
      </c>
      <c r="W6" s="124">
        <v>1</v>
      </c>
      <c r="X6" s="116">
        <v>1</v>
      </c>
      <c r="Y6" s="116"/>
      <c r="AA6" s="124">
        <v>10</v>
      </c>
      <c r="AE6" s="126"/>
      <c r="AH6" s="124" t="s">
        <v>217</v>
      </c>
      <c r="AI6" s="124">
        <v>2.7</v>
      </c>
      <c r="AM6" s="116">
        <v>12.7</v>
      </c>
      <c r="AN6" s="127">
        <v>48.45</v>
      </c>
    </row>
    <row r="7" spans="1:41" s="3" customFormat="1" ht="16.5" customHeight="1">
      <c r="A7" s="122" t="s">
        <v>1588</v>
      </c>
      <c r="B7" s="122" t="s">
        <v>1589</v>
      </c>
      <c r="C7" s="123" t="s">
        <v>146</v>
      </c>
      <c r="D7" s="124">
        <v>33.96</v>
      </c>
      <c r="O7" s="125"/>
      <c r="R7" s="128"/>
      <c r="S7" s="128"/>
      <c r="U7" s="128" t="s">
        <v>1590</v>
      </c>
      <c r="V7" s="128" t="s">
        <v>1591</v>
      </c>
      <c r="W7" s="124">
        <v>1</v>
      </c>
      <c r="X7" s="116">
        <v>1</v>
      </c>
      <c r="Y7" s="116"/>
      <c r="AA7" s="124">
        <v>10</v>
      </c>
      <c r="AE7" s="126"/>
      <c r="AH7" s="128"/>
      <c r="AM7" s="116">
        <v>10</v>
      </c>
      <c r="AN7" s="127">
        <v>44.96</v>
      </c>
    </row>
    <row r="8" spans="1:41" s="3" customFormat="1" ht="16.95" customHeight="1">
      <c r="A8" s="122" t="s">
        <v>1592</v>
      </c>
      <c r="B8" s="122" t="s">
        <v>1593</v>
      </c>
      <c r="C8" s="123" t="s">
        <v>146</v>
      </c>
      <c r="D8" s="124">
        <v>34.06</v>
      </c>
      <c r="O8" s="126"/>
      <c r="R8" s="128" t="s">
        <v>1594</v>
      </c>
      <c r="S8" s="129" t="s">
        <v>1595</v>
      </c>
      <c r="T8" s="130">
        <v>1</v>
      </c>
      <c r="X8" s="116">
        <v>1</v>
      </c>
      <c r="Y8" s="116"/>
      <c r="AA8" s="124">
        <v>10</v>
      </c>
      <c r="AE8" s="126"/>
      <c r="AH8" s="128"/>
      <c r="AJ8" s="124" t="s">
        <v>1596</v>
      </c>
      <c r="AK8" s="124" t="s">
        <v>1597</v>
      </c>
      <c r="AL8" s="124">
        <v>0.2</v>
      </c>
      <c r="AM8" s="116">
        <v>10.199999999999999</v>
      </c>
      <c r="AN8" s="127">
        <f>AM8+X8+D8</f>
        <v>45.26</v>
      </c>
    </row>
    <row r="9" spans="1:41" s="3" customFormat="1" ht="16.5" customHeight="1">
      <c r="A9" s="122" t="s">
        <v>1598</v>
      </c>
      <c r="B9" s="122" t="s">
        <v>1599</v>
      </c>
      <c r="C9" s="123" t="s">
        <v>146</v>
      </c>
      <c r="D9" s="124">
        <v>33.950000000000003</v>
      </c>
      <c r="O9" s="125"/>
      <c r="X9" s="116">
        <v>0</v>
      </c>
      <c r="Y9" s="116"/>
      <c r="AA9" s="124">
        <v>10</v>
      </c>
      <c r="AE9" s="126"/>
      <c r="AH9" s="128"/>
      <c r="AM9" s="116">
        <v>10</v>
      </c>
      <c r="AN9" s="127">
        <v>43.95</v>
      </c>
    </row>
    <row r="10" spans="1:41" s="3" customFormat="1" ht="16.5" customHeight="1">
      <c r="A10" s="122" t="s">
        <v>1600</v>
      </c>
      <c r="B10" s="122" t="s">
        <v>1601</v>
      </c>
      <c r="C10" s="123" t="s">
        <v>146</v>
      </c>
      <c r="D10" s="124">
        <v>33.619999999999997</v>
      </c>
      <c r="O10" s="125"/>
      <c r="X10" s="116">
        <v>0</v>
      </c>
      <c r="Y10" s="116"/>
      <c r="AA10" s="124">
        <v>10</v>
      </c>
      <c r="AE10" s="126"/>
      <c r="AH10" s="128"/>
      <c r="AM10" s="116">
        <v>10</v>
      </c>
      <c r="AN10" s="127">
        <v>43.62</v>
      </c>
    </row>
    <row r="11" spans="1:41" s="3" customFormat="1" ht="16.5" customHeight="1">
      <c r="A11" s="122" t="s">
        <v>1602</v>
      </c>
      <c r="B11" s="122" t="s">
        <v>1603</v>
      </c>
      <c r="C11" s="123" t="s">
        <v>146</v>
      </c>
      <c r="D11" s="124">
        <v>33.54</v>
      </c>
      <c r="X11" s="116">
        <v>0</v>
      </c>
      <c r="Y11" s="116"/>
      <c r="AA11" s="124">
        <v>10</v>
      </c>
      <c r="AB11" s="128"/>
      <c r="AM11" s="116">
        <v>0</v>
      </c>
      <c r="AN11" s="127">
        <v>43.54</v>
      </c>
    </row>
    <row r="12" spans="1:41" s="3" customFormat="1" ht="16.5" customHeight="1">
      <c r="A12" s="122" t="s">
        <v>1604</v>
      </c>
      <c r="B12" s="122" t="s">
        <v>1605</v>
      </c>
      <c r="C12" s="123" t="s">
        <v>168</v>
      </c>
      <c r="D12" s="124">
        <v>36.14</v>
      </c>
      <c r="O12" s="131" t="s">
        <v>1606</v>
      </c>
      <c r="P12" s="131" t="s">
        <v>1607</v>
      </c>
      <c r="Q12" s="131">
        <v>1.5</v>
      </c>
      <c r="R12" s="132" t="s">
        <v>1608</v>
      </c>
      <c r="S12" s="131" t="s">
        <v>1609</v>
      </c>
      <c r="T12" s="124">
        <v>1</v>
      </c>
      <c r="U12" s="124" t="s">
        <v>1610</v>
      </c>
      <c r="V12" s="124" t="s">
        <v>1611</v>
      </c>
      <c r="W12" s="124">
        <v>3</v>
      </c>
      <c r="X12" s="116">
        <v>5.5</v>
      </c>
      <c r="Y12" s="116"/>
      <c r="AA12" s="124">
        <v>10</v>
      </c>
      <c r="AB12" s="132" t="s">
        <v>1612</v>
      </c>
      <c r="AC12" s="124" t="s">
        <v>383</v>
      </c>
      <c r="AD12" s="124">
        <v>0.2</v>
      </c>
      <c r="AE12" s="132" t="s">
        <v>1613</v>
      </c>
      <c r="AG12" s="131">
        <v>2</v>
      </c>
      <c r="AH12" s="131" t="s">
        <v>1614</v>
      </c>
      <c r="AI12" s="124">
        <v>2.9</v>
      </c>
      <c r="AJ12" s="132" t="s">
        <v>1615</v>
      </c>
      <c r="AL12" s="124">
        <v>0.6</v>
      </c>
      <c r="AM12" s="116">
        <v>15.7</v>
      </c>
      <c r="AN12" s="127">
        <v>57.34</v>
      </c>
    </row>
    <row r="13" spans="1:41" s="3" customFormat="1" ht="16.5" customHeight="1">
      <c r="A13" s="122" t="s">
        <v>1616</v>
      </c>
      <c r="B13" s="122" t="s">
        <v>1617</v>
      </c>
      <c r="C13" s="123" t="s">
        <v>80</v>
      </c>
      <c r="D13" s="124">
        <v>34.92</v>
      </c>
      <c r="O13" s="124" t="s">
        <v>1618</v>
      </c>
      <c r="P13" s="124" t="s">
        <v>658</v>
      </c>
      <c r="Q13" s="124">
        <v>3</v>
      </c>
      <c r="R13" s="124" t="s">
        <v>1619</v>
      </c>
      <c r="S13" s="124" t="s">
        <v>558</v>
      </c>
      <c r="T13" s="124">
        <v>0.5</v>
      </c>
      <c r="X13" s="116">
        <v>3.5</v>
      </c>
      <c r="Y13" s="116"/>
      <c r="AA13" s="124">
        <v>10</v>
      </c>
      <c r="AB13" s="124" t="s">
        <v>1620</v>
      </c>
      <c r="AC13" s="124" t="s">
        <v>1621</v>
      </c>
      <c r="AD13" s="124">
        <v>3</v>
      </c>
      <c r="AE13" s="126"/>
      <c r="AH13" s="128"/>
      <c r="AM13" s="116">
        <v>13</v>
      </c>
      <c r="AN13" s="127">
        <v>51.42</v>
      </c>
    </row>
    <row r="14" spans="1:41" s="3" customFormat="1" ht="16.5" customHeight="1">
      <c r="A14" s="122" t="s">
        <v>1622</v>
      </c>
      <c r="B14" s="122" t="s">
        <v>1623</v>
      </c>
      <c r="C14" s="123" t="s">
        <v>143</v>
      </c>
      <c r="D14" s="124">
        <v>35.58</v>
      </c>
      <c r="O14" s="125"/>
      <c r="X14" s="116">
        <v>0</v>
      </c>
      <c r="Y14" s="116"/>
      <c r="AA14" s="124">
        <v>10</v>
      </c>
      <c r="AE14" s="126"/>
      <c r="AH14" s="128"/>
      <c r="AM14" s="116">
        <v>10</v>
      </c>
      <c r="AN14" s="127">
        <v>45.58</v>
      </c>
    </row>
    <row r="15" spans="1:41" s="3" customFormat="1" ht="16.5" customHeight="1">
      <c r="A15" s="122" t="s">
        <v>1624</v>
      </c>
      <c r="B15" s="122" t="s">
        <v>1625</v>
      </c>
      <c r="C15" s="123" t="s">
        <v>146</v>
      </c>
      <c r="D15" s="124">
        <v>33.729999999999997</v>
      </c>
      <c r="O15" s="124" t="s">
        <v>1626</v>
      </c>
      <c r="P15" s="124" t="s">
        <v>1627</v>
      </c>
      <c r="Q15" s="124">
        <v>0.88</v>
      </c>
      <c r="X15" s="116">
        <v>0.88</v>
      </c>
      <c r="Y15" s="116"/>
      <c r="AA15" s="124">
        <v>10</v>
      </c>
      <c r="AB15" s="124" t="s">
        <v>820</v>
      </c>
      <c r="AC15" s="124" t="s">
        <v>383</v>
      </c>
      <c r="AD15" s="124">
        <v>0.2</v>
      </c>
      <c r="AE15" s="126"/>
      <c r="AH15" s="128" t="s">
        <v>1628</v>
      </c>
      <c r="AI15" s="124">
        <v>2</v>
      </c>
      <c r="AM15" s="116">
        <v>12.2</v>
      </c>
      <c r="AN15" s="127">
        <v>46.81</v>
      </c>
    </row>
    <row r="16" spans="1:41" s="3" customFormat="1" ht="16.5" customHeight="1">
      <c r="A16" s="122" t="s">
        <v>1629</v>
      </c>
      <c r="B16" s="122" t="s">
        <v>1630</v>
      </c>
      <c r="C16" s="123" t="s">
        <v>146</v>
      </c>
      <c r="D16" s="124">
        <v>34.14</v>
      </c>
      <c r="O16" s="124" t="s">
        <v>1631</v>
      </c>
      <c r="P16" s="124" t="s">
        <v>558</v>
      </c>
      <c r="Q16" s="124">
        <v>3</v>
      </c>
      <c r="R16" s="128" t="s">
        <v>1632</v>
      </c>
      <c r="S16" s="124" t="s">
        <v>972</v>
      </c>
      <c r="T16" s="124">
        <v>0.5</v>
      </c>
      <c r="X16" s="116">
        <v>3.5</v>
      </c>
      <c r="Y16" s="116"/>
      <c r="AA16" s="124">
        <v>10</v>
      </c>
      <c r="AE16" s="126"/>
      <c r="AH16" s="128"/>
      <c r="AM16" s="116">
        <v>10</v>
      </c>
      <c r="AN16" s="127">
        <v>47.64</v>
      </c>
    </row>
    <row r="17" spans="1:40" s="3" customFormat="1" ht="16.5" customHeight="1">
      <c r="A17" s="122" t="s">
        <v>1633</v>
      </c>
      <c r="B17" s="122" t="s">
        <v>1634</v>
      </c>
      <c r="C17" s="123" t="s">
        <v>146</v>
      </c>
      <c r="D17" s="124">
        <v>35.520000000000003</v>
      </c>
      <c r="U17" s="124" t="s">
        <v>1635</v>
      </c>
      <c r="V17" s="128" t="s">
        <v>1636</v>
      </c>
      <c r="W17" s="124">
        <v>1</v>
      </c>
      <c r="X17" s="116">
        <v>1</v>
      </c>
      <c r="Y17" s="116"/>
      <c r="AA17" s="124">
        <v>10</v>
      </c>
      <c r="AE17" s="126"/>
      <c r="AH17" s="128"/>
      <c r="AM17" s="116">
        <v>10</v>
      </c>
      <c r="AN17" s="127">
        <v>46.52</v>
      </c>
    </row>
    <row r="18" spans="1:40" s="3" customFormat="1" ht="16.5" customHeight="1">
      <c r="A18" s="122" t="s">
        <v>1637</v>
      </c>
      <c r="B18" s="122" t="s">
        <v>1638</v>
      </c>
      <c r="C18" s="123" t="s">
        <v>146</v>
      </c>
      <c r="D18" s="124">
        <v>35.56</v>
      </c>
      <c r="E18" s="133"/>
      <c r="F18" s="133"/>
      <c r="G18" s="133"/>
      <c r="H18" s="133"/>
      <c r="I18" s="133"/>
      <c r="J18" s="133"/>
      <c r="K18" s="133"/>
      <c r="L18" s="133"/>
      <c r="M18" s="133"/>
      <c r="N18" s="133"/>
      <c r="O18" s="124" t="s">
        <v>1639</v>
      </c>
      <c r="P18" s="124" t="s">
        <v>1640</v>
      </c>
      <c r="Q18" s="124">
        <v>0.38</v>
      </c>
      <c r="R18" s="124" t="s">
        <v>1641</v>
      </c>
      <c r="S18" s="124" t="s">
        <v>1642</v>
      </c>
      <c r="T18" s="124">
        <v>1</v>
      </c>
      <c r="U18" s="124" t="s">
        <v>1643</v>
      </c>
      <c r="V18" s="124" t="s">
        <v>1644</v>
      </c>
      <c r="W18" s="124">
        <v>1.5</v>
      </c>
      <c r="X18" s="116">
        <v>2.88</v>
      </c>
      <c r="Y18" s="116"/>
      <c r="Z18" s="133"/>
      <c r="AA18" s="124">
        <v>10</v>
      </c>
      <c r="AB18" s="124" t="s">
        <v>1645</v>
      </c>
      <c r="AD18" s="124">
        <v>0.2</v>
      </c>
      <c r="AH18" s="133" t="s">
        <v>330</v>
      </c>
      <c r="AI18" s="133" t="s">
        <v>1646</v>
      </c>
      <c r="AJ18" s="133"/>
      <c r="AK18" s="133"/>
      <c r="AL18" s="133"/>
      <c r="AM18" s="116">
        <v>13</v>
      </c>
      <c r="AN18" s="127">
        <v>51.44</v>
      </c>
    </row>
    <row r="19" spans="1:40" s="3" customFormat="1" ht="16.5" customHeight="1">
      <c r="A19" s="122" t="s">
        <v>1647</v>
      </c>
      <c r="B19" s="122" t="s">
        <v>1648</v>
      </c>
      <c r="C19" s="123" t="s">
        <v>146</v>
      </c>
      <c r="D19" s="124">
        <v>32</v>
      </c>
      <c r="O19" s="125"/>
      <c r="X19" s="116">
        <v>32</v>
      </c>
      <c r="Y19" s="116"/>
      <c r="AA19" s="124">
        <v>10</v>
      </c>
      <c r="AE19" s="126"/>
      <c r="AH19" s="128"/>
      <c r="AM19" s="116">
        <v>10</v>
      </c>
      <c r="AN19" s="127">
        <v>42</v>
      </c>
    </row>
    <row r="20" spans="1:40" s="3" customFormat="1" ht="16.5" customHeight="1">
      <c r="A20" s="122" t="s">
        <v>1649</v>
      </c>
      <c r="B20" s="122" t="s">
        <v>1650</v>
      </c>
      <c r="C20" s="123" t="s">
        <v>146</v>
      </c>
      <c r="D20" s="124">
        <v>34.61</v>
      </c>
      <c r="O20" s="125"/>
      <c r="R20" s="124" t="s">
        <v>1651</v>
      </c>
      <c r="S20" s="124" t="s">
        <v>1652</v>
      </c>
      <c r="T20" s="124">
        <v>0.5</v>
      </c>
      <c r="U20" s="124" t="s">
        <v>1653</v>
      </c>
      <c r="V20" s="128" t="s">
        <v>1654</v>
      </c>
      <c r="W20" s="124">
        <v>1.5</v>
      </c>
      <c r="X20" s="116">
        <v>2</v>
      </c>
      <c r="Y20" s="116"/>
      <c r="AA20" s="124">
        <v>10</v>
      </c>
      <c r="AE20" s="126"/>
      <c r="AH20" s="128"/>
      <c r="AJ20" s="124" t="s">
        <v>1655</v>
      </c>
      <c r="AK20" s="124" t="s">
        <v>1656</v>
      </c>
      <c r="AL20" s="124">
        <v>1.5</v>
      </c>
      <c r="AM20" s="116">
        <v>11.5</v>
      </c>
      <c r="AN20" s="127">
        <v>48.11</v>
      </c>
    </row>
    <row r="21" spans="1:40" s="3" customFormat="1" ht="16.5" customHeight="1">
      <c r="A21" s="122" t="s">
        <v>1657</v>
      </c>
      <c r="B21" s="122" t="s">
        <v>1658</v>
      </c>
      <c r="C21" s="123" t="s">
        <v>143</v>
      </c>
      <c r="D21" s="124">
        <v>34.700000000000003</v>
      </c>
      <c r="H21" s="124" t="s">
        <v>1659</v>
      </c>
      <c r="I21" s="134">
        <v>45926</v>
      </c>
      <c r="J21" s="124">
        <v>0.83</v>
      </c>
      <c r="O21" s="125"/>
      <c r="X21" s="116">
        <v>0.83</v>
      </c>
      <c r="Y21" s="116"/>
      <c r="AA21" s="124">
        <v>10</v>
      </c>
      <c r="AB21" s="124" t="s">
        <v>1660</v>
      </c>
      <c r="AC21" s="124" t="s">
        <v>1110</v>
      </c>
      <c r="AD21" s="124">
        <v>1</v>
      </c>
      <c r="AE21" s="126"/>
      <c r="AH21" s="128" t="s">
        <v>1661</v>
      </c>
      <c r="AI21" s="124">
        <v>1</v>
      </c>
      <c r="AM21" s="116">
        <v>12</v>
      </c>
      <c r="AN21" s="127">
        <v>47.53</v>
      </c>
    </row>
    <row r="22" spans="1:40" s="118" customFormat="1" ht="16.5" customHeight="1">
      <c r="A22" s="122" t="s">
        <v>1662</v>
      </c>
      <c r="B22" s="122" t="s">
        <v>1663</v>
      </c>
      <c r="C22" s="123" t="s">
        <v>143</v>
      </c>
      <c r="D22" s="124">
        <v>35.35</v>
      </c>
      <c r="O22" s="135" t="s">
        <v>1664</v>
      </c>
      <c r="P22" s="136" t="s">
        <v>1665</v>
      </c>
      <c r="Q22" s="135">
        <v>3.5</v>
      </c>
      <c r="R22" s="135" t="s">
        <v>1666</v>
      </c>
      <c r="T22" s="135">
        <v>1</v>
      </c>
      <c r="U22" s="135" t="s">
        <v>1667</v>
      </c>
      <c r="V22" s="135" t="s">
        <v>1668</v>
      </c>
      <c r="W22" s="135">
        <v>2.5</v>
      </c>
      <c r="X22" s="116">
        <v>7</v>
      </c>
      <c r="Y22" s="137"/>
      <c r="AA22" s="124">
        <v>10</v>
      </c>
      <c r="AE22" s="138"/>
      <c r="AH22" s="139" t="s">
        <v>1669</v>
      </c>
      <c r="AI22" s="135">
        <v>3</v>
      </c>
      <c r="AM22" s="116">
        <v>13</v>
      </c>
      <c r="AN22" s="127">
        <v>55.35</v>
      </c>
    </row>
    <row r="23" spans="1:40" s="118" customFormat="1" ht="16.5" customHeight="1">
      <c r="A23" s="122" t="s">
        <v>1670</v>
      </c>
      <c r="B23" s="122" t="s">
        <v>1671</v>
      </c>
      <c r="C23" s="123" t="s">
        <v>146</v>
      </c>
      <c r="D23" s="124">
        <v>35.69</v>
      </c>
      <c r="I23" s="124"/>
      <c r="O23" s="138"/>
      <c r="S23" s="135" t="s">
        <v>1672</v>
      </c>
      <c r="U23" s="135" t="s">
        <v>1673</v>
      </c>
      <c r="V23" s="140" t="s">
        <v>1674</v>
      </c>
      <c r="X23" s="116">
        <v>1</v>
      </c>
      <c r="Y23" s="137"/>
      <c r="AA23" s="124">
        <v>10</v>
      </c>
      <c r="AB23" s="135" t="s">
        <v>1675</v>
      </c>
      <c r="AC23" s="135" t="s">
        <v>909</v>
      </c>
      <c r="AD23" s="135">
        <v>3</v>
      </c>
      <c r="AE23" s="138"/>
      <c r="AH23" s="139"/>
      <c r="AJ23" s="135" t="s">
        <v>505</v>
      </c>
      <c r="AM23" s="116">
        <v>13</v>
      </c>
      <c r="AN23" s="127">
        <v>49.7</v>
      </c>
    </row>
    <row r="24" spans="1:40" s="118" customFormat="1" ht="16.5" customHeight="1">
      <c r="A24" s="122" t="s">
        <v>1676</v>
      </c>
      <c r="B24" s="122" t="s">
        <v>1677</v>
      </c>
      <c r="C24" s="123" t="s">
        <v>143</v>
      </c>
      <c r="D24" s="124">
        <v>34.380000000000003</v>
      </c>
      <c r="O24" s="138"/>
      <c r="R24" s="139" t="s">
        <v>1678</v>
      </c>
      <c r="S24" s="141" t="s">
        <v>1595</v>
      </c>
      <c r="T24" s="142">
        <v>1</v>
      </c>
      <c r="X24" s="116">
        <v>1</v>
      </c>
      <c r="Y24" s="137"/>
      <c r="AA24" s="124">
        <v>10</v>
      </c>
      <c r="AE24" s="138"/>
      <c r="AH24" s="139"/>
      <c r="AJ24" s="135" t="s">
        <v>1596</v>
      </c>
      <c r="AK24" s="135" t="s">
        <v>1597</v>
      </c>
      <c r="AL24" s="135">
        <v>0.2</v>
      </c>
      <c r="AM24" s="116">
        <v>10.199999999999999</v>
      </c>
      <c r="AN24" s="127">
        <f>AM24+X24+D24</f>
        <v>45.58</v>
      </c>
    </row>
    <row r="25" spans="1:40" s="118" customFormat="1" ht="16.5" customHeight="1">
      <c r="A25" s="122" t="s">
        <v>1679</v>
      </c>
      <c r="B25" s="122" t="s">
        <v>1680</v>
      </c>
      <c r="C25" s="123" t="s">
        <v>80</v>
      </c>
      <c r="D25" s="124">
        <v>32.9</v>
      </c>
      <c r="O25" s="138"/>
      <c r="X25" s="116">
        <v>0</v>
      </c>
      <c r="Y25" s="137"/>
      <c r="AA25" s="124">
        <v>10</v>
      </c>
      <c r="AE25" s="138"/>
      <c r="AH25" s="139"/>
      <c r="AM25" s="116">
        <v>0</v>
      </c>
      <c r="AN25" s="127">
        <v>42.9</v>
      </c>
    </row>
    <row r="26" spans="1:40" s="118" customFormat="1" ht="16.5" customHeight="1">
      <c r="A26" s="122" t="s">
        <v>1681</v>
      </c>
      <c r="B26" s="122" t="s">
        <v>1682</v>
      </c>
      <c r="C26" s="123" t="s">
        <v>143</v>
      </c>
      <c r="D26" s="124">
        <v>34.450000000000003</v>
      </c>
      <c r="O26" s="138"/>
      <c r="R26" s="135" t="s">
        <v>518</v>
      </c>
      <c r="S26" s="135">
        <v>11.7</v>
      </c>
      <c r="T26" s="135">
        <v>0.5</v>
      </c>
      <c r="U26" s="135" t="s">
        <v>1683</v>
      </c>
      <c r="V26" s="135" t="s">
        <v>1684</v>
      </c>
      <c r="W26" s="135">
        <v>2</v>
      </c>
      <c r="X26" s="116">
        <v>2.5</v>
      </c>
      <c r="Y26" s="137"/>
      <c r="AA26" s="124">
        <v>10</v>
      </c>
      <c r="AE26" s="138"/>
      <c r="AH26" s="139" t="s">
        <v>1685</v>
      </c>
      <c r="AI26" s="135">
        <v>2</v>
      </c>
      <c r="AM26" s="116">
        <v>12</v>
      </c>
      <c r="AN26" s="127">
        <v>48.95</v>
      </c>
    </row>
    <row r="27" spans="1:40" s="3" customFormat="1" ht="16.5" customHeight="1">
      <c r="A27" s="122" t="s">
        <v>1686</v>
      </c>
      <c r="B27" s="122" t="s">
        <v>1687</v>
      </c>
      <c r="C27" s="123" t="s">
        <v>146</v>
      </c>
      <c r="D27" s="124">
        <v>33.979999999999997</v>
      </c>
      <c r="X27" s="116">
        <v>0</v>
      </c>
      <c r="Y27" s="116"/>
      <c r="AA27" s="124">
        <v>10</v>
      </c>
      <c r="AB27" s="128"/>
      <c r="AM27" s="116">
        <v>10</v>
      </c>
      <c r="AN27" s="127">
        <v>43.98</v>
      </c>
    </row>
    <row r="28" spans="1:40" s="3" customFormat="1" ht="16.5" customHeight="1">
      <c r="A28" s="122" t="s">
        <v>1688</v>
      </c>
      <c r="B28" s="122" t="s">
        <v>1689</v>
      </c>
      <c r="C28" s="123" t="s">
        <v>146</v>
      </c>
      <c r="D28" s="124">
        <v>35.479999999999997</v>
      </c>
      <c r="P28" s="143"/>
      <c r="R28" s="124" t="s">
        <v>924</v>
      </c>
      <c r="S28" s="124">
        <v>11.7</v>
      </c>
      <c r="T28" s="124">
        <v>0.5</v>
      </c>
      <c r="X28" s="116">
        <v>0.5</v>
      </c>
      <c r="Y28" s="116"/>
      <c r="AA28" s="124">
        <v>10</v>
      </c>
      <c r="AM28" s="116">
        <v>10</v>
      </c>
      <c r="AN28" s="127">
        <v>45.98</v>
      </c>
    </row>
    <row r="29" spans="1:40" s="3" customFormat="1" ht="16.5" customHeight="1">
      <c r="A29" s="122" t="s">
        <v>1690</v>
      </c>
      <c r="B29" s="122" t="s">
        <v>1691</v>
      </c>
      <c r="C29" s="123" t="s">
        <v>146</v>
      </c>
      <c r="D29" s="124">
        <v>32.85</v>
      </c>
      <c r="U29" s="124" t="s">
        <v>1692</v>
      </c>
      <c r="V29" s="124" t="s">
        <v>1693</v>
      </c>
      <c r="W29" s="124">
        <v>1</v>
      </c>
      <c r="X29" s="116">
        <v>1</v>
      </c>
      <c r="Y29" s="116"/>
      <c r="AA29" s="124">
        <v>10</v>
      </c>
      <c r="AC29" s="144"/>
      <c r="AD29" s="144"/>
      <c r="AH29" s="124" t="s">
        <v>1694</v>
      </c>
      <c r="AI29" s="124">
        <v>2.2000000000000002</v>
      </c>
      <c r="AM29" s="116">
        <v>12.2</v>
      </c>
      <c r="AN29" s="127">
        <v>46.05</v>
      </c>
    </row>
    <row r="30" spans="1:40" s="118" customFormat="1" ht="16.5" customHeight="1">
      <c r="A30" s="122" t="s">
        <v>1695</v>
      </c>
      <c r="B30" s="122" t="s">
        <v>1696</v>
      </c>
      <c r="C30" s="123" t="s">
        <v>146</v>
      </c>
      <c r="D30" s="124">
        <v>34.24</v>
      </c>
      <c r="O30" s="135" t="s">
        <v>1697</v>
      </c>
      <c r="P30" s="135" t="s">
        <v>1698</v>
      </c>
      <c r="Q30" s="135">
        <v>0.38</v>
      </c>
      <c r="R30" s="135" t="s">
        <v>1699</v>
      </c>
      <c r="S30" s="135" t="s">
        <v>1700</v>
      </c>
      <c r="T30" s="135">
        <v>1</v>
      </c>
      <c r="U30" s="135" t="s">
        <v>1701</v>
      </c>
      <c r="V30" s="135" t="s">
        <v>1702</v>
      </c>
      <c r="W30" s="135">
        <v>2</v>
      </c>
      <c r="X30" s="116">
        <v>3.38</v>
      </c>
      <c r="Y30" s="137"/>
      <c r="AA30" s="124">
        <v>10</v>
      </c>
      <c r="AE30" s="124" t="s">
        <v>1703</v>
      </c>
      <c r="AF30" s="135" t="s">
        <v>944</v>
      </c>
      <c r="AG30" s="135">
        <v>0.2</v>
      </c>
      <c r="AH30" s="139" t="s">
        <v>1704</v>
      </c>
      <c r="AI30" s="135">
        <v>2</v>
      </c>
      <c r="AM30" s="116">
        <v>12.2</v>
      </c>
      <c r="AN30" s="127">
        <v>49.82</v>
      </c>
    </row>
    <row r="31" spans="1:40" s="118" customFormat="1" ht="16.5" customHeight="1">
      <c r="A31" s="122" t="s">
        <v>1705</v>
      </c>
      <c r="B31" s="122" t="s">
        <v>1706</v>
      </c>
      <c r="C31" s="123" t="s">
        <v>143</v>
      </c>
      <c r="D31" s="124">
        <v>35.93</v>
      </c>
      <c r="K31" s="135" t="s">
        <v>1707</v>
      </c>
      <c r="L31" s="135" t="s">
        <v>1708</v>
      </c>
      <c r="M31" s="135" t="s">
        <v>1709</v>
      </c>
      <c r="N31" s="135">
        <v>2.5</v>
      </c>
      <c r="R31" s="135" t="s">
        <v>1710</v>
      </c>
      <c r="S31" s="135" t="s">
        <v>1711</v>
      </c>
      <c r="T31" s="135">
        <v>1</v>
      </c>
      <c r="U31" s="135" t="s">
        <v>1712</v>
      </c>
      <c r="V31" s="135" t="s">
        <v>1713</v>
      </c>
      <c r="W31" s="135">
        <v>4</v>
      </c>
      <c r="X31" s="116">
        <v>7.5</v>
      </c>
      <c r="Y31" s="137"/>
      <c r="AA31" s="124">
        <v>10</v>
      </c>
      <c r="AB31" s="139"/>
      <c r="AH31" s="139" t="s">
        <v>200</v>
      </c>
      <c r="AI31" s="135">
        <v>2.8</v>
      </c>
      <c r="AM31" s="116">
        <v>12.8</v>
      </c>
      <c r="AN31" s="127">
        <v>56.23</v>
      </c>
    </row>
    <row r="32" spans="1:40" s="118" customFormat="1" ht="16.5" customHeight="1">
      <c r="A32" s="122" t="s">
        <v>1714</v>
      </c>
      <c r="B32" s="122" t="s">
        <v>1715</v>
      </c>
      <c r="C32" s="123" t="s">
        <v>146</v>
      </c>
      <c r="D32" s="124">
        <v>36.229999999999997</v>
      </c>
      <c r="P32" s="145"/>
      <c r="R32" s="135" t="s">
        <v>1716</v>
      </c>
      <c r="S32" s="135">
        <v>11.22</v>
      </c>
      <c r="T32" s="135">
        <v>0.5</v>
      </c>
      <c r="X32" s="116">
        <v>0.5</v>
      </c>
      <c r="Y32" s="137"/>
      <c r="AA32" s="124">
        <v>10</v>
      </c>
      <c r="AM32" s="116">
        <v>10</v>
      </c>
      <c r="AN32" s="127">
        <v>46.73</v>
      </c>
    </row>
    <row r="33" spans="1:40" s="118" customFormat="1" ht="16.5" customHeight="1">
      <c r="A33" s="122" t="s">
        <v>1717</v>
      </c>
      <c r="B33" s="122" t="s">
        <v>1718</v>
      </c>
      <c r="C33" s="123" t="s">
        <v>146</v>
      </c>
      <c r="D33" s="124">
        <v>33.799999999999997</v>
      </c>
      <c r="X33" s="116">
        <v>0</v>
      </c>
      <c r="Y33" s="137"/>
      <c r="AA33" s="124">
        <v>10</v>
      </c>
      <c r="AC33" s="146"/>
      <c r="AD33" s="146"/>
      <c r="AM33" s="116">
        <v>10</v>
      </c>
      <c r="AN33" s="127">
        <v>43.8</v>
      </c>
    </row>
    <row r="34" spans="1:40" s="118" customFormat="1" ht="16.5" customHeight="1">
      <c r="A34" s="122" t="s">
        <v>1719</v>
      </c>
      <c r="B34" s="122" t="s">
        <v>1720</v>
      </c>
      <c r="C34" s="123" t="s">
        <v>146</v>
      </c>
      <c r="D34" s="124">
        <v>35.17</v>
      </c>
      <c r="X34" s="116">
        <v>0</v>
      </c>
      <c r="Y34" s="137"/>
      <c r="AA34" s="124">
        <v>10</v>
      </c>
      <c r="AM34" s="116">
        <v>10</v>
      </c>
      <c r="AN34" s="127">
        <v>45.17</v>
      </c>
    </row>
    <row r="35" spans="1:40" s="3" customFormat="1" ht="16.5" customHeight="1">
      <c r="A35" s="147"/>
      <c r="B35" s="147"/>
      <c r="C35" s="147"/>
      <c r="P35" s="143"/>
      <c r="X35" s="116"/>
      <c r="Y35" s="116"/>
      <c r="AM35" s="116"/>
      <c r="AN35" s="127"/>
    </row>
    <row r="36" spans="1:40" s="3" customFormat="1" ht="16.5" customHeight="1">
      <c r="A36" s="147"/>
      <c r="B36" s="147"/>
      <c r="C36" s="147"/>
      <c r="X36" s="116"/>
      <c r="Y36" s="116"/>
      <c r="AM36" s="116"/>
      <c r="AN36" s="127"/>
    </row>
    <row r="37" spans="1:40" s="3" customFormat="1" ht="16.5" customHeight="1">
      <c r="A37" s="147"/>
      <c r="B37" s="147"/>
      <c r="C37" s="147"/>
      <c r="X37" s="116"/>
      <c r="Y37" s="116"/>
      <c r="AM37" s="116"/>
      <c r="AN37" s="127"/>
    </row>
    <row r="38" spans="1:40" s="3" customFormat="1" ht="16.5" customHeight="1">
      <c r="A38" s="147"/>
      <c r="B38" s="147"/>
      <c r="C38" s="147"/>
      <c r="X38" s="116"/>
      <c r="Y38" s="116"/>
      <c r="AM38" s="116"/>
      <c r="AN38" s="127"/>
    </row>
    <row r="39" spans="1:40" s="4" customFormat="1" ht="16.5" customHeight="1">
      <c r="A39" s="147"/>
      <c r="B39" s="147"/>
      <c r="C39" s="147"/>
      <c r="X39" s="148"/>
      <c r="AB39" s="124"/>
      <c r="AC39" s="124"/>
      <c r="AD39" s="124"/>
      <c r="AE39" s="124"/>
      <c r="AF39" s="124"/>
      <c r="AG39" s="124"/>
      <c r="AM39" s="148"/>
    </row>
    <row r="40" spans="1:40" s="3" customFormat="1" ht="16.5" customHeight="1">
      <c r="A40" s="147"/>
      <c r="B40" s="147"/>
      <c r="C40" s="147"/>
      <c r="X40" s="116"/>
      <c r="Y40" s="116"/>
      <c r="AB40" s="149"/>
      <c r="AC40" s="149"/>
      <c r="AD40" s="149"/>
      <c r="AE40" s="149"/>
      <c r="AF40" s="149"/>
      <c r="AG40" s="149"/>
      <c r="AM40" s="116"/>
      <c r="AN40" s="127"/>
    </row>
    <row r="41" spans="1:40" s="3" customFormat="1" ht="16.5" customHeight="1">
      <c r="A41" s="147"/>
      <c r="B41" s="147"/>
      <c r="C41" s="147"/>
      <c r="P41" s="143"/>
      <c r="X41" s="116"/>
      <c r="Y41" s="116"/>
      <c r="AM41" s="116"/>
      <c r="AN41" s="127"/>
    </row>
    <row r="42" spans="1:40" s="3" customFormat="1" ht="16.5" customHeight="1">
      <c r="A42" s="147"/>
      <c r="B42" s="147"/>
      <c r="C42" s="147"/>
      <c r="P42" s="143"/>
      <c r="X42" s="116"/>
      <c r="Y42" s="116"/>
      <c r="AB42" s="127"/>
      <c r="AC42" s="127"/>
      <c r="AD42" s="127"/>
      <c r="AM42" s="116"/>
      <c r="AN42" s="127"/>
    </row>
    <row r="43" spans="1:40" s="3" customFormat="1" ht="16.5" customHeight="1">
      <c r="A43" s="147"/>
      <c r="B43" s="147"/>
      <c r="C43" s="147"/>
      <c r="P43" s="143"/>
      <c r="X43" s="116"/>
      <c r="Y43" s="116"/>
      <c r="AM43" s="116"/>
      <c r="AN43" s="127"/>
    </row>
    <row r="44" spans="1:40" s="3" customFormat="1" ht="16.5" customHeight="1">
      <c r="A44" s="147"/>
      <c r="B44" s="147"/>
      <c r="C44" s="147"/>
      <c r="X44" s="116"/>
      <c r="Y44" s="116"/>
      <c r="AB44" s="149"/>
      <c r="AC44" s="149"/>
      <c r="AD44" s="149"/>
      <c r="AM44" s="116"/>
      <c r="AN44" s="127"/>
    </row>
    <row r="45" spans="1:40" s="3" customFormat="1" ht="16.5" customHeight="1">
      <c r="A45" s="147"/>
      <c r="B45" s="147"/>
      <c r="C45" s="147"/>
      <c r="X45" s="116"/>
      <c r="Y45" s="116"/>
      <c r="AM45" s="116"/>
      <c r="AN45" s="127"/>
    </row>
    <row r="46" spans="1:40" s="3" customFormat="1" ht="16.5" customHeight="1">
      <c r="A46" s="147"/>
      <c r="B46" s="147"/>
      <c r="C46" s="147"/>
      <c r="X46" s="116"/>
      <c r="Y46" s="116"/>
      <c r="AM46" s="116"/>
      <c r="AN46" s="127"/>
    </row>
    <row r="47" spans="1:40" s="3" customFormat="1" ht="16.5" customHeight="1">
      <c r="A47" s="147"/>
      <c r="B47" s="147"/>
      <c r="C47" s="147"/>
      <c r="X47" s="116"/>
      <c r="Y47" s="116"/>
      <c r="AM47" s="116"/>
      <c r="AN47" s="127"/>
    </row>
    <row r="48" spans="1:40" s="3" customFormat="1" ht="16.5" customHeight="1">
      <c r="A48" s="147"/>
      <c r="B48" s="147"/>
      <c r="C48" s="147"/>
      <c r="X48" s="116"/>
      <c r="Y48" s="116"/>
      <c r="AM48" s="116"/>
      <c r="AN48" s="127"/>
    </row>
    <row r="49" spans="1:40" s="3" customFormat="1" ht="16.5" customHeight="1">
      <c r="A49" s="147"/>
      <c r="B49" s="147"/>
      <c r="C49" s="147"/>
      <c r="X49" s="116"/>
      <c r="Y49" s="116"/>
      <c r="AM49" s="116"/>
      <c r="AN49" s="127"/>
    </row>
    <row r="50" spans="1:40" s="3" customFormat="1" ht="16.5" customHeight="1">
      <c r="A50" s="147"/>
      <c r="B50" s="147"/>
      <c r="C50" s="147"/>
      <c r="X50" s="116"/>
      <c r="Y50" s="116"/>
      <c r="AM50" s="116"/>
      <c r="AN50" s="127"/>
    </row>
    <row r="51" spans="1:40" s="3" customFormat="1" ht="16.5" customHeight="1">
      <c r="A51" s="147"/>
      <c r="B51" s="147"/>
      <c r="C51" s="147"/>
      <c r="X51" s="116"/>
      <c r="Y51" s="116"/>
      <c r="AM51" s="116"/>
      <c r="AN51" s="127"/>
    </row>
    <row r="52" spans="1:40" s="3" customFormat="1" ht="16.5" customHeight="1">
      <c r="A52" s="147"/>
      <c r="B52" s="147"/>
      <c r="C52" s="147"/>
      <c r="X52" s="116"/>
      <c r="Y52" s="116"/>
      <c r="AM52" s="116"/>
      <c r="AN52" s="127"/>
    </row>
    <row r="53" spans="1:40" s="3" customFormat="1" ht="16.5" customHeight="1">
      <c r="A53" s="147"/>
      <c r="B53" s="147"/>
      <c r="C53" s="147"/>
      <c r="X53" s="116"/>
      <c r="Y53" s="116"/>
      <c r="AM53" s="116"/>
      <c r="AN53" s="127"/>
    </row>
    <row r="54" spans="1:40" s="3" customFormat="1" ht="16.5" customHeight="1">
      <c r="A54" s="147"/>
      <c r="B54" s="147"/>
      <c r="C54" s="147"/>
      <c r="X54" s="116"/>
      <c r="Y54" s="116"/>
      <c r="AM54" s="116"/>
      <c r="AN54" s="127"/>
    </row>
    <row r="55" spans="1:40" s="3" customFormat="1" ht="16.5" customHeight="1">
      <c r="A55" s="147"/>
      <c r="B55" s="147"/>
      <c r="C55" s="147"/>
      <c r="X55" s="116"/>
      <c r="Y55" s="116"/>
      <c r="AM55" s="116"/>
      <c r="AN55" s="127"/>
    </row>
    <row r="56" spans="1:40" s="3" customFormat="1" ht="16.5" customHeight="1">
      <c r="A56" s="147"/>
      <c r="B56" s="147"/>
      <c r="C56" s="147"/>
      <c r="X56" s="116"/>
      <c r="Y56" s="116"/>
      <c r="AM56" s="116"/>
      <c r="AN56" s="127"/>
    </row>
    <row r="57" spans="1:40" s="3" customFormat="1" ht="16.5" customHeight="1">
      <c r="A57" s="147"/>
      <c r="B57" s="147"/>
      <c r="C57" s="147"/>
      <c r="X57" s="116"/>
      <c r="Y57" s="116"/>
      <c r="AM57" s="116"/>
      <c r="AN57" s="127"/>
    </row>
    <row r="58" spans="1:40" s="3" customFormat="1" ht="16.5" customHeight="1">
      <c r="A58" s="147"/>
      <c r="B58" s="147"/>
      <c r="C58" s="147"/>
      <c r="X58" s="116"/>
      <c r="Y58" s="116"/>
      <c r="AM58" s="116"/>
      <c r="AN58" s="127"/>
    </row>
    <row r="59" spans="1:40" s="3" customFormat="1" ht="16.5" customHeight="1">
      <c r="A59" s="147"/>
      <c r="B59" s="147"/>
      <c r="C59" s="147"/>
      <c r="X59" s="116"/>
      <c r="Y59" s="116"/>
      <c r="AM59" s="116"/>
      <c r="AN59" s="127"/>
    </row>
    <row r="60" spans="1:40" s="3" customFormat="1" ht="16.5" customHeight="1">
      <c r="A60" s="147"/>
      <c r="B60" s="147"/>
      <c r="C60" s="147"/>
      <c r="X60" s="116"/>
      <c r="Y60" s="116"/>
      <c r="AM60" s="116"/>
      <c r="AN60" s="127"/>
    </row>
    <row r="61" spans="1:40" s="3" customFormat="1" ht="16.5" customHeight="1">
      <c r="A61" s="147"/>
      <c r="B61" s="147"/>
      <c r="C61" s="147"/>
      <c r="X61" s="116"/>
      <c r="Y61" s="116"/>
      <c r="AM61" s="116"/>
      <c r="AN61" s="127"/>
    </row>
    <row r="62" spans="1:40" s="3" customFormat="1" ht="16.5" customHeight="1">
      <c r="A62" s="147"/>
      <c r="B62" s="147"/>
      <c r="C62" s="147"/>
      <c r="X62" s="116"/>
      <c r="Y62" s="116"/>
      <c r="AM62" s="116"/>
      <c r="AN62" s="127"/>
    </row>
    <row r="63" spans="1:40" s="3" customFormat="1" ht="16.5" customHeight="1">
      <c r="A63" s="150"/>
      <c r="B63" s="150"/>
      <c r="C63" s="150"/>
      <c r="X63" s="116"/>
      <c r="Y63" s="116"/>
      <c r="AM63" s="116"/>
      <c r="AN63" s="127"/>
    </row>
    <row r="64" spans="1:40" s="3" customFormat="1" ht="16.5" customHeight="1">
      <c r="A64" s="147"/>
      <c r="B64" s="147"/>
      <c r="C64" s="147"/>
      <c r="X64" s="116"/>
      <c r="Y64" s="116"/>
      <c r="AM64" s="116"/>
      <c r="AN64" s="127"/>
    </row>
    <row r="65" spans="1:40" s="3" customFormat="1" ht="16.5" customHeight="1">
      <c r="A65" s="147"/>
      <c r="B65" s="147"/>
      <c r="C65" s="147"/>
      <c r="X65" s="116"/>
      <c r="Y65" s="116"/>
      <c r="AM65" s="116"/>
      <c r="AN65" s="127"/>
    </row>
    <row r="66" spans="1:40" s="3" customFormat="1" ht="16.5" customHeight="1">
      <c r="A66" s="147"/>
      <c r="B66" s="147"/>
      <c r="C66" s="147"/>
      <c r="X66" s="116"/>
      <c r="Y66" s="116"/>
      <c r="AM66" s="116"/>
      <c r="AN66" s="127"/>
    </row>
    <row r="67" spans="1:40" s="3" customFormat="1" ht="16.5" customHeight="1">
      <c r="A67" s="147"/>
      <c r="B67" s="147"/>
      <c r="C67" s="147"/>
      <c r="X67" s="116"/>
      <c r="Y67" s="116"/>
      <c r="AM67" s="116"/>
      <c r="AN67" s="127"/>
    </row>
    <row r="68" spans="1:40" s="3" customFormat="1" ht="16.5" customHeight="1">
      <c r="A68" s="147"/>
      <c r="B68" s="147"/>
      <c r="C68" s="147"/>
      <c r="X68" s="116"/>
      <c r="Y68" s="116"/>
      <c r="AM68" s="116"/>
      <c r="AN68" s="127"/>
    </row>
    <row r="69" spans="1:40" s="3" customFormat="1" ht="16.5" customHeight="1">
      <c r="A69" s="147"/>
      <c r="B69" s="147"/>
      <c r="C69" s="147"/>
      <c r="X69" s="116"/>
      <c r="Y69" s="116"/>
      <c r="AM69" s="116"/>
      <c r="AN69" s="127"/>
    </row>
    <row r="70" spans="1:40" s="3" customFormat="1" ht="16.5" customHeight="1">
      <c r="A70" s="147"/>
      <c r="B70" s="147"/>
      <c r="C70" s="147"/>
      <c r="X70" s="116"/>
      <c r="Y70" s="116"/>
      <c r="AM70" s="116"/>
      <c r="AN70" s="127"/>
    </row>
    <row r="71" spans="1:40" s="3" customFormat="1" ht="16.5" customHeight="1">
      <c r="A71" s="147"/>
      <c r="B71" s="147"/>
      <c r="C71" s="147"/>
      <c r="X71" s="116"/>
      <c r="Y71" s="116"/>
      <c r="AM71" s="116"/>
      <c r="AN71" s="127"/>
    </row>
    <row r="72" spans="1:40" s="3" customFormat="1" ht="16.5" customHeight="1">
      <c r="A72" s="147"/>
      <c r="B72" s="147"/>
      <c r="C72" s="147"/>
      <c r="X72" s="116"/>
      <c r="Y72" s="116"/>
      <c r="AM72" s="116"/>
      <c r="AN72" s="127"/>
    </row>
    <row r="73" spans="1:40" s="3" customFormat="1" ht="16.5" customHeight="1">
      <c r="A73" s="147"/>
      <c r="B73" s="147"/>
      <c r="C73" s="147"/>
      <c r="X73" s="116"/>
      <c r="Y73" s="116"/>
      <c r="AM73" s="116"/>
      <c r="AN73" s="127"/>
    </row>
    <row r="74" spans="1:40" s="3" customFormat="1" ht="16.5" customHeight="1">
      <c r="A74" s="147"/>
      <c r="B74" s="147"/>
      <c r="C74" s="147"/>
      <c r="X74" s="116"/>
      <c r="Y74" s="116"/>
      <c r="AM74" s="116"/>
      <c r="AN74" s="127"/>
    </row>
    <row r="75" spans="1:40" s="3" customFormat="1" ht="16.5" customHeight="1">
      <c r="A75" s="147"/>
      <c r="B75" s="147"/>
      <c r="C75" s="147"/>
      <c r="X75" s="116"/>
      <c r="Y75" s="116"/>
      <c r="AM75" s="116"/>
      <c r="AN75" s="127"/>
    </row>
    <row r="76" spans="1:40" s="3" customFormat="1" ht="16.5" customHeight="1">
      <c r="A76" s="147"/>
      <c r="B76" s="147"/>
      <c r="C76" s="147"/>
      <c r="X76" s="116"/>
      <c r="Y76" s="116"/>
      <c r="AM76" s="116"/>
      <c r="AN76" s="127"/>
    </row>
    <row r="77" spans="1:40" s="3" customFormat="1" ht="16.5" customHeight="1">
      <c r="A77" s="147"/>
      <c r="B77" s="147"/>
      <c r="C77" s="147"/>
      <c r="X77" s="116"/>
      <c r="Y77" s="116"/>
      <c r="AM77" s="116"/>
      <c r="AN77" s="127"/>
    </row>
    <row r="78" spans="1:40" s="3" customFormat="1" ht="16.5" customHeight="1">
      <c r="A78" s="147"/>
      <c r="B78" s="147"/>
      <c r="C78" s="147"/>
      <c r="X78" s="116"/>
      <c r="Y78" s="116"/>
      <c r="AM78" s="116"/>
      <c r="AN78" s="127"/>
    </row>
    <row r="79" spans="1:40" s="3" customFormat="1" ht="16.5" customHeight="1">
      <c r="A79" s="147"/>
      <c r="B79" s="147"/>
      <c r="C79" s="147"/>
      <c r="X79" s="116"/>
      <c r="Y79" s="116"/>
      <c r="AM79" s="116"/>
      <c r="AN79" s="127"/>
    </row>
    <row r="80" spans="1:40" s="3" customFormat="1" ht="16.5" customHeight="1">
      <c r="A80" s="147"/>
      <c r="B80" s="147"/>
      <c r="C80" s="147"/>
      <c r="X80" s="116"/>
      <c r="Y80" s="116"/>
      <c r="AM80" s="116"/>
      <c r="AN80" s="127"/>
    </row>
    <row r="81" spans="1:40" s="3" customFormat="1" ht="16.5" customHeight="1">
      <c r="A81" s="147"/>
      <c r="B81" s="147"/>
      <c r="C81" s="147"/>
      <c r="X81" s="116"/>
      <c r="Y81" s="116"/>
      <c r="AM81" s="116"/>
      <c r="AN81" s="127"/>
    </row>
    <row r="82" spans="1:40" s="3" customFormat="1" ht="16.5" customHeight="1">
      <c r="A82" s="147"/>
      <c r="B82" s="147"/>
      <c r="C82" s="147"/>
      <c r="X82" s="116"/>
      <c r="Y82" s="116"/>
      <c r="AM82" s="116"/>
      <c r="AN82" s="127"/>
    </row>
    <row r="83" spans="1:40" s="3" customFormat="1" ht="16.5" customHeight="1">
      <c r="A83" s="147"/>
      <c r="B83" s="147"/>
      <c r="C83" s="147"/>
      <c r="X83" s="116"/>
      <c r="Y83" s="116"/>
      <c r="AM83" s="116"/>
      <c r="AN83" s="127"/>
    </row>
    <row r="84" spans="1:40" s="3" customFormat="1" ht="16.5" customHeight="1">
      <c r="A84" s="147"/>
      <c r="B84" s="147"/>
      <c r="C84" s="147"/>
      <c r="X84" s="116"/>
      <c r="Y84" s="116"/>
      <c r="AM84" s="116"/>
      <c r="AN84" s="127"/>
    </row>
    <row r="85" spans="1:40" s="3" customFormat="1" ht="16.5" customHeight="1">
      <c r="A85" s="147"/>
      <c r="B85" s="147"/>
      <c r="C85" s="147"/>
      <c r="X85" s="116"/>
      <c r="Y85" s="116"/>
      <c r="AM85" s="116"/>
      <c r="AN85" s="127"/>
    </row>
    <row r="86" spans="1:40" s="3" customFormat="1" ht="16.5" customHeight="1">
      <c r="A86" s="147"/>
      <c r="B86" s="147"/>
      <c r="C86" s="147"/>
      <c r="X86" s="116"/>
      <c r="Y86" s="116"/>
      <c r="AM86" s="116"/>
      <c r="AN86" s="127"/>
    </row>
    <row r="87" spans="1:40" s="3" customFormat="1" ht="16.5" customHeight="1">
      <c r="A87" s="147"/>
      <c r="B87" s="147"/>
      <c r="C87" s="147"/>
      <c r="X87" s="116"/>
      <c r="Y87" s="116"/>
      <c r="AM87" s="116"/>
      <c r="AN87" s="127"/>
    </row>
    <row r="88" spans="1:40" s="3" customFormat="1" ht="16.5" customHeight="1">
      <c r="A88" s="147"/>
      <c r="B88" s="147"/>
      <c r="C88" s="147"/>
      <c r="X88" s="116"/>
      <c r="Y88" s="116"/>
      <c r="AM88" s="116"/>
      <c r="AN88" s="127"/>
    </row>
    <row r="89" spans="1:40" s="3" customFormat="1" ht="16.5" customHeight="1">
      <c r="A89" s="147"/>
      <c r="B89" s="147"/>
      <c r="C89" s="147"/>
      <c r="X89" s="116"/>
      <c r="Y89" s="116"/>
      <c r="AM89" s="116"/>
      <c r="AN89" s="127"/>
    </row>
    <row r="90" spans="1:40" s="3" customFormat="1" ht="16.5" customHeight="1">
      <c r="A90" s="147"/>
      <c r="B90" s="147"/>
      <c r="C90" s="147"/>
      <c r="X90" s="116"/>
      <c r="Y90" s="116"/>
      <c r="AM90" s="116"/>
      <c r="AN90" s="127"/>
    </row>
    <row r="91" spans="1:40" s="3" customFormat="1" ht="16.5" customHeight="1">
      <c r="A91" s="147"/>
      <c r="B91" s="147"/>
      <c r="C91" s="147"/>
      <c r="X91" s="116"/>
      <c r="Y91" s="116"/>
      <c r="AM91" s="116"/>
      <c r="AN91" s="127"/>
    </row>
    <row r="92" spans="1:40" s="3" customFormat="1" ht="16.5" customHeight="1">
      <c r="A92" s="147"/>
      <c r="B92" s="147"/>
      <c r="C92" s="147"/>
      <c r="X92" s="116"/>
      <c r="Y92" s="116"/>
      <c r="AM92" s="116"/>
      <c r="AN92" s="127"/>
    </row>
    <row r="93" spans="1:40" s="3" customFormat="1" ht="16.5" customHeight="1">
      <c r="A93" s="147"/>
      <c r="B93" s="147"/>
      <c r="C93" s="147"/>
      <c r="X93" s="116"/>
      <c r="Y93" s="116"/>
      <c r="AM93" s="116"/>
      <c r="AN93" s="127"/>
    </row>
    <row r="94" spans="1:40" s="3" customFormat="1" ht="16.5" customHeight="1">
      <c r="A94" s="147"/>
      <c r="B94" s="147"/>
      <c r="C94" s="147"/>
      <c r="X94" s="116"/>
      <c r="Y94" s="116"/>
      <c r="AM94" s="116"/>
      <c r="AN94" s="127"/>
    </row>
    <row r="95" spans="1:40" s="3" customFormat="1" ht="16.5" customHeight="1">
      <c r="A95" s="147"/>
      <c r="B95" s="147"/>
      <c r="C95" s="147"/>
      <c r="X95" s="116"/>
      <c r="Y95" s="116"/>
      <c r="AM95" s="116"/>
      <c r="AN95" s="127"/>
    </row>
    <row r="96" spans="1:40" s="3" customFormat="1" ht="16.5" customHeight="1">
      <c r="A96" s="147"/>
      <c r="B96" s="147"/>
      <c r="C96" s="147"/>
      <c r="X96" s="116"/>
      <c r="Y96" s="116"/>
      <c r="AM96" s="116"/>
      <c r="AN96" s="127"/>
    </row>
    <row r="97" spans="1:40" s="3" customFormat="1" ht="16.5" customHeight="1">
      <c r="A97" s="147"/>
      <c r="B97" s="147"/>
      <c r="C97" s="147"/>
      <c r="X97" s="116"/>
      <c r="Y97" s="116"/>
      <c r="AM97" s="116"/>
      <c r="AN97" s="127"/>
    </row>
    <row r="98" spans="1:40" s="3" customFormat="1" ht="16.5" customHeight="1">
      <c r="A98" s="147"/>
      <c r="B98" s="147"/>
      <c r="C98" s="147"/>
      <c r="X98" s="116"/>
      <c r="Y98" s="116"/>
      <c r="AM98" s="116"/>
      <c r="AN98" s="127"/>
    </row>
    <row r="99" spans="1:40" s="3" customFormat="1" ht="16.5" customHeight="1">
      <c r="A99" s="147"/>
      <c r="B99" s="147"/>
      <c r="C99" s="147"/>
      <c r="X99" s="116"/>
      <c r="Y99" s="116"/>
      <c r="AM99" s="116"/>
      <c r="AN99" s="127"/>
    </row>
    <row r="100" spans="1:40" s="3" customFormat="1" ht="16.5" customHeight="1">
      <c r="A100" s="147"/>
      <c r="B100" s="147"/>
      <c r="C100" s="147"/>
      <c r="X100" s="116"/>
      <c r="Y100" s="116"/>
      <c r="AM100" s="116"/>
      <c r="AN100" s="127"/>
    </row>
    <row r="101" spans="1:40" s="3" customFormat="1" ht="16.5" customHeight="1">
      <c r="A101" s="147"/>
      <c r="B101" s="147"/>
      <c r="C101" s="147"/>
      <c r="X101" s="116"/>
      <c r="Y101" s="116"/>
      <c r="AM101" s="116"/>
      <c r="AN101" s="127"/>
    </row>
    <row r="102" spans="1:40" s="3" customFormat="1" ht="16.5" customHeight="1">
      <c r="A102" s="147"/>
      <c r="B102" s="147"/>
      <c r="C102" s="147"/>
      <c r="X102" s="116"/>
      <c r="Y102" s="116"/>
      <c r="AM102" s="116"/>
      <c r="AN102" s="127"/>
    </row>
    <row r="103" spans="1:40" s="3" customFormat="1" ht="16.5" customHeight="1">
      <c r="A103" s="147"/>
      <c r="B103" s="147"/>
      <c r="C103" s="147"/>
      <c r="X103" s="116"/>
      <c r="Y103" s="116"/>
      <c r="AM103" s="116"/>
      <c r="AN103" s="127"/>
    </row>
    <row r="104" spans="1:40" s="3" customFormat="1" ht="16.5" customHeight="1">
      <c r="A104" s="147"/>
      <c r="B104" s="147"/>
      <c r="C104" s="147"/>
      <c r="X104" s="116"/>
      <c r="Y104" s="116"/>
      <c r="AM104" s="116"/>
      <c r="AN104" s="127"/>
    </row>
    <row r="105" spans="1:40" s="3" customFormat="1" ht="16.5" customHeight="1">
      <c r="C105" s="151"/>
      <c r="X105" s="116"/>
      <c r="Y105" s="116"/>
      <c r="AM105" s="116"/>
      <c r="AN105" s="127"/>
    </row>
    <row r="106" spans="1:40" s="3" customFormat="1" ht="12">
      <c r="C106" s="151"/>
      <c r="X106" s="116"/>
      <c r="Y106" s="116"/>
      <c r="AM106" s="116"/>
      <c r="AN106" s="127"/>
    </row>
    <row r="107" spans="1:40" s="3" customFormat="1" ht="12">
      <c r="C107" s="151"/>
      <c r="X107" s="116"/>
      <c r="Y107" s="116"/>
      <c r="AM107" s="116"/>
      <c r="AN107" s="127"/>
    </row>
    <row r="108" spans="1:40" s="3" customFormat="1" ht="12">
      <c r="C108" s="151"/>
      <c r="X108" s="116"/>
      <c r="Y108" s="116"/>
      <c r="AM108" s="116"/>
      <c r="AN108" s="127"/>
    </row>
    <row r="109" spans="1:40" s="3" customFormat="1" ht="12">
      <c r="C109" s="151"/>
      <c r="X109" s="116"/>
      <c r="Y109" s="116"/>
      <c r="AM109" s="116"/>
      <c r="AN109" s="127"/>
    </row>
    <row r="110" spans="1:40" s="3" customFormat="1" ht="12">
      <c r="C110" s="151"/>
      <c r="X110" s="116"/>
      <c r="Y110" s="116"/>
      <c r="AM110" s="116"/>
      <c r="AN110" s="127"/>
    </row>
    <row r="111" spans="1:40" s="3" customFormat="1" ht="12">
      <c r="C111" s="151"/>
      <c r="X111" s="116"/>
      <c r="Y111" s="116"/>
      <c r="AM111" s="116"/>
      <c r="AN111" s="127"/>
    </row>
    <row r="112" spans="1:40" s="3" customFormat="1" ht="12">
      <c r="C112" s="151"/>
      <c r="X112" s="116"/>
      <c r="Y112" s="116"/>
      <c r="AM112" s="116"/>
      <c r="AN112" s="127"/>
    </row>
    <row r="113" spans="3:40" s="3" customFormat="1" ht="12">
      <c r="C113" s="151"/>
      <c r="X113" s="116"/>
      <c r="Y113" s="116"/>
      <c r="AM113" s="116"/>
      <c r="AN113" s="127"/>
    </row>
    <row r="114" spans="3:40" s="3" customFormat="1" ht="12">
      <c r="C114" s="151"/>
      <c r="X114" s="116"/>
      <c r="Y114" s="116"/>
      <c r="AM114" s="116"/>
      <c r="AN114" s="127"/>
    </row>
    <row r="115" spans="3:40" s="3" customFormat="1" ht="12">
      <c r="C115" s="151"/>
      <c r="X115" s="116"/>
      <c r="Y115" s="116"/>
      <c r="AM115" s="116"/>
      <c r="AN115" s="127"/>
    </row>
    <row r="116" spans="3:40" s="3" customFormat="1" ht="12">
      <c r="C116" s="151"/>
      <c r="X116" s="116"/>
      <c r="Y116" s="116"/>
      <c r="AM116" s="116"/>
      <c r="AN116" s="127"/>
    </row>
    <row r="117" spans="3:40" s="3" customFormat="1" ht="12">
      <c r="C117" s="151"/>
      <c r="X117" s="116"/>
      <c r="Y117" s="116"/>
      <c r="AM117" s="116"/>
      <c r="AN117" s="127"/>
    </row>
    <row r="118" spans="3:40" s="3" customFormat="1" ht="12">
      <c r="C118" s="151"/>
      <c r="X118" s="116"/>
      <c r="Y118" s="116"/>
      <c r="AM118" s="116"/>
      <c r="AN118" s="127"/>
    </row>
    <row r="119" spans="3:40" s="3" customFormat="1" ht="12">
      <c r="C119" s="151"/>
      <c r="X119" s="116"/>
      <c r="Y119" s="116"/>
      <c r="AM119" s="116"/>
      <c r="AN119" s="127"/>
    </row>
    <row r="120" spans="3:40" s="3" customFormat="1" ht="12">
      <c r="C120" s="151"/>
      <c r="X120" s="116"/>
      <c r="Y120" s="116"/>
      <c r="AM120" s="116"/>
      <c r="AN120" s="127"/>
    </row>
    <row r="121" spans="3:40" s="3" customFormat="1" ht="12">
      <c r="C121" s="151"/>
      <c r="X121" s="116"/>
      <c r="Y121" s="116"/>
      <c r="AM121" s="116"/>
      <c r="AN121" s="127"/>
    </row>
    <row r="122" spans="3:40" s="3" customFormat="1" ht="12">
      <c r="C122" s="151"/>
      <c r="X122" s="116"/>
      <c r="Y122" s="116"/>
      <c r="AM122" s="116"/>
      <c r="AN122" s="127"/>
    </row>
    <row r="123" spans="3:40" s="3" customFormat="1" ht="12">
      <c r="C123" s="151"/>
      <c r="X123" s="116"/>
      <c r="Y123" s="116"/>
      <c r="AM123" s="116"/>
      <c r="AN123" s="127"/>
    </row>
    <row r="124" spans="3:40" s="3" customFormat="1" ht="12">
      <c r="C124" s="151"/>
      <c r="X124" s="116"/>
      <c r="Y124" s="116"/>
      <c r="AM124" s="116"/>
      <c r="AN124" s="127"/>
    </row>
    <row r="125" spans="3:40" s="3" customFormat="1" ht="12">
      <c r="C125" s="151"/>
      <c r="X125" s="116"/>
      <c r="Y125" s="116"/>
      <c r="AM125" s="116"/>
      <c r="AN125" s="127"/>
    </row>
    <row r="126" spans="3:40" s="3" customFormat="1" ht="12">
      <c r="C126" s="151"/>
      <c r="X126" s="116"/>
      <c r="Y126" s="116"/>
      <c r="AM126" s="116"/>
      <c r="AN126" s="127"/>
    </row>
    <row r="127" spans="3:40" s="3" customFormat="1" ht="12">
      <c r="C127" s="151"/>
      <c r="X127" s="116"/>
      <c r="Y127" s="116"/>
      <c r="AM127" s="116"/>
      <c r="AN127" s="127"/>
    </row>
    <row r="128" spans="3:40" s="3" customFormat="1" ht="12">
      <c r="C128" s="151"/>
      <c r="X128" s="116"/>
      <c r="Y128" s="116"/>
      <c r="AM128" s="116"/>
      <c r="AN128" s="127"/>
    </row>
    <row r="129" spans="3:40" s="3" customFormat="1" ht="12">
      <c r="C129" s="151"/>
      <c r="X129" s="116"/>
      <c r="Y129" s="116"/>
      <c r="AM129" s="116"/>
      <c r="AN129" s="127"/>
    </row>
    <row r="130" spans="3:40" s="3" customFormat="1" ht="12">
      <c r="C130" s="151"/>
      <c r="X130" s="116"/>
      <c r="Y130" s="116"/>
      <c r="AM130" s="116"/>
      <c r="AN130" s="127"/>
    </row>
    <row r="131" spans="3:40" s="3" customFormat="1" ht="12">
      <c r="C131" s="151"/>
      <c r="X131" s="116"/>
      <c r="Y131" s="116"/>
      <c r="AM131" s="116"/>
      <c r="AN131" s="127"/>
    </row>
    <row r="132" spans="3:40" s="3" customFormat="1" ht="12">
      <c r="C132" s="151"/>
      <c r="X132" s="116"/>
      <c r="Y132" s="116"/>
      <c r="AM132" s="116"/>
      <c r="AN132" s="127"/>
    </row>
    <row r="133" spans="3:40" s="3" customFormat="1" ht="12">
      <c r="C133" s="151"/>
      <c r="X133" s="116"/>
      <c r="Y133" s="116"/>
      <c r="AM133" s="116"/>
      <c r="AN133" s="127"/>
    </row>
    <row r="134" spans="3:40" s="3" customFormat="1" ht="12">
      <c r="C134" s="151"/>
      <c r="X134" s="116"/>
      <c r="Y134" s="116"/>
      <c r="AM134" s="116"/>
      <c r="AN134" s="127"/>
    </row>
    <row r="135" spans="3:40" s="3" customFormat="1" ht="12">
      <c r="C135" s="151"/>
      <c r="X135" s="116"/>
      <c r="Y135" s="116"/>
      <c r="AM135" s="116"/>
      <c r="AN135" s="127"/>
    </row>
    <row r="136" spans="3:40" s="3" customFormat="1" ht="12">
      <c r="C136" s="151"/>
      <c r="X136" s="116"/>
      <c r="Y136" s="116"/>
      <c r="AM136" s="116"/>
      <c r="AN136" s="127"/>
    </row>
    <row r="137" spans="3:40" s="3" customFormat="1" ht="12">
      <c r="C137" s="151"/>
      <c r="X137" s="116"/>
      <c r="Y137" s="116"/>
      <c r="AM137" s="116"/>
      <c r="AN137" s="127"/>
    </row>
    <row r="138" spans="3:40" s="3" customFormat="1" ht="12">
      <c r="C138" s="151"/>
      <c r="X138" s="116"/>
      <c r="Y138" s="116"/>
      <c r="AM138" s="116"/>
      <c r="AN138" s="127"/>
    </row>
    <row r="139" spans="3:40" s="3" customFormat="1" ht="12">
      <c r="C139" s="151"/>
      <c r="X139" s="116"/>
      <c r="Y139" s="116"/>
      <c r="AM139" s="116"/>
      <c r="AN139" s="127"/>
    </row>
    <row r="140" spans="3:40" s="3" customFormat="1" ht="12">
      <c r="C140" s="151"/>
      <c r="X140" s="116"/>
      <c r="Y140" s="116"/>
      <c r="AM140" s="116"/>
      <c r="AN140" s="127"/>
    </row>
    <row r="141" spans="3:40" s="3" customFormat="1" ht="12">
      <c r="C141" s="151"/>
      <c r="X141" s="116"/>
      <c r="Y141" s="116"/>
      <c r="AM141" s="116"/>
      <c r="AN141" s="127"/>
    </row>
    <row r="142" spans="3:40" s="3" customFormat="1" ht="12">
      <c r="C142" s="151"/>
      <c r="X142" s="116"/>
      <c r="Y142" s="116"/>
      <c r="AM142" s="116"/>
      <c r="AN142" s="127"/>
    </row>
    <row r="143" spans="3:40" s="3" customFormat="1" ht="12">
      <c r="C143" s="151"/>
      <c r="X143" s="116"/>
      <c r="Y143" s="116"/>
      <c r="AM143" s="116"/>
      <c r="AN143" s="127"/>
    </row>
    <row r="144" spans="3:40" s="3" customFormat="1" ht="12">
      <c r="C144" s="151"/>
      <c r="X144" s="116"/>
      <c r="Y144" s="116"/>
      <c r="AM144" s="116"/>
      <c r="AN144" s="127"/>
    </row>
    <row r="145" spans="3:40" s="3" customFormat="1" ht="12">
      <c r="C145" s="151"/>
      <c r="X145" s="116"/>
      <c r="Y145" s="116"/>
      <c r="AM145" s="116"/>
      <c r="AN145" s="127"/>
    </row>
    <row r="146" spans="3:40" s="3" customFormat="1" ht="12">
      <c r="C146" s="151"/>
      <c r="X146" s="116"/>
      <c r="Y146" s="116"/>
      <c r="AM146" s="116"/>
      <c r="AN146" s="127"/>
    </row>
    <row r="147" spans="3:40" s="3" customFormat="1" ht="12">
      <c r="C147" s="151"/>
      <c r="X147" s="116"/>
      <c r="Y147" s="116"/>
      <c r="AM147" s="116"/>
      <c r="AN147" s="127"/>
    </row>
    <row r="148" spans="3:40" s="3" customFormat="1" ht="12">
      <c r="C148" s="151"/>
      <c r="X148" s="116"/>
      <c r="Y148" s="116"/>
      <c r="AM148" s="116"/>
      <c r="AN148" s="127"/>
    </row>
    <row r="149" spans="3:40" s="3" customFormat="1" ht="12">
      <c r="C149" s="151"/>
      <c r="X149" s="116"/>
      <c r="Y149" s="116"/>
      <c r="AM149" s="116"/>
      <c r="AN149" s="127"/>
    </row>
    <row r="150" spans="3:40" s="3" customFormat="1" ht="12">
      <c r="C150" s="151"/>
      <c r="X150" s="116"/>
      <c r="Y150" s="116"/>
      <c r="AM150" s="116"/>
      <c r="AN150" s="127"/>
    </row>
    <row r="151" spans="3:40" s="3" customFormat="1" ht="12">
      <c r="C151" s="151"/>
      <c r="X151" s="116"/>
      <c r="Y151" s="116"/>
      <c r="AM151" s="116"/>
      <c r="AN151" s="127"/>
    </row>
    <row r="152" spans="3:40" s="3" customFormat="1" ht="12">
      <c r="C152" s="151"/>
      <c r="X152" s="116"/>
      <c r="Y152" s="116"/>
      <c r="AM152" s="116"/>
      <c r="AN152" s="127"/>
    </row>
  </sheetData>
  <mergeCells count="33">
    <mergeCell ref="AN2:AN5"/>
    <mergeCell ref="AO2:AO5"/>
    <mergeCell ref="AB4:AD4"/>
    <mergeCell ref="AE4:AG4"/>
    <mergeCell ref="AH4:AI4"/>
    <mergeCell ref="AJ4:AL4"/>
    <mergeCell ref="A2:A5"/>
    <mergeCell ref="B2:B5"/>
    <mergeCell ref="C2:C5"/>
    <mergeCell ref="D2:D5"/>
    <mergeCell ref="K4:K5"/>
    <mergeCell ref="L4:L5"/>
    <mergeCell ref="M4:M5"/>
    <mergeCell ref="N4:N5"/>
    <mergeCell ref="X3:X5"/>
    <mergeCell ref="Y4:Y5"/>
    <mergeCell ref="Z4:Z5"/>
    <mergeCell ref="AA4:AA5"/>
    <mergeCell ref="E4:G4"/>
    <mergeCell ref="H4:J4"/>
    <mergeCell ref="O4:Q4"/>
    <mergeCell ref="R4:T4"/>
    <mergeCell ref="U4:W4"/>
    <mergeCell ref="A1:D1"/>
    <mergeCell ref="E1:T1"/>
    <mergeCell ref="E2:X2"/>
    <mergeCell ref="Y2:AM2"/>
    <mergeCell ref="E3:J3"/>
    <mergeCell ref="K3:N3"/>
    <mergeCell ref="O3:W3"/>
    <mergeCell ref="Y3:AA3"/>
    <mergeCell ref="AB3:AL3"/>
    <mergeCell ref="AM3:AM5"/>
  </mergeCells>
  <phoneticPr fontId="69" type="noConversion"/>
  <pageMargins left="0.75" right="0.75" top="1" bottom="1" header="0.5" footer="0.5"/>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O146"/>
  <sheetViews>
    <sheetView workbookViewId="0"/>
  </sheetViews>
  <sheetFormatPr defaultColWidth="9" defaultRowHeight="15.6"/>
  <cols>
    <col min="1" max="1" width="9" style="46"/>
    <col min="2" max="2" width="12.59765625" style="47" customWidth="1"/>
    <col min="3" max="3" width="8.296875" style="48" customWidth="1"/>
    <col min="4" max="4" width="9" style="49"/>
    <col min="5" max="5" width="16.59765625" customWidth="1"/>
    <col min="6" max="6" width="11.5"/>
    <col min="7" max="7" width="6.3984375" customWidth="1"/>
    <col min="8" max="8" width="11.8984375" customWidth="1"/>
    <col min="9" max="9" width="13.8984375" customWidth="1"/>
    <col min="10" max="10" width="6.19921875" customWidth="1"/>
    <col min="11" max="11" width="13.3984375" customWidth="1"/>
    <col min="12" max="12" width="14.8984375" customWidth="1"/>
    <col min="13" max="13" width="8.5"/>
    <col min="14" max="14" width="5.8984375" customWidth="1"/>
    <col min="15" max="15" width="14.19921875" customWidth="1"/>
    <col min="16" max="16" width="13.59765625" customWidth="1"/>
    <col min="17" max="17" width="4.5" customWidth="1"/>
    <col min="18" max="18" width="15.69921875" customWidth="1"/>
    <col min="19" max="19" width="6.5" customWidth="1"/>
    <col min="20" max="20" width="5.8984375" customWidth="1"/>
    <col min="21" max="21" width="9.3984375" customWidth="1"/>
    <col min="22" max="22" width="12.59765625" customWidth="1"/>
    <col min="23" max="23" width="5.8984375" customWidth="1"/>
    <col min="24" max="24" width="5.19921875" style="6" customWidth="1"/>
    <col min="25" max="25" width="15" style="6" customWidth="1"/>
    <col min="26" max="26" width="12.19921875" customWidth="1"/>
    <col min="28" max="28" width="17.59765625" customWidth="1"/>
    <col min="29" max="29" width="10.3984375" customWidth="1"/>
    <col min="30" max="30" width="4.8984375" customWidth="1"/>
    <col min="31" max="31" width="15.09765625" customWidth="1"/>
    <col min="32" max="32" width="9.59765625" customWidth="1"/>
    <col min="34" max="34" width="11" customWidth="1"/>
    <col min="35" max="35" width="8.8984375" customWidth="1"/>
    <col min="36" max="36" width="14.09765625" customWidth="1"/>
    <col min="37" max="37" width="7.5" customWidth="1"/>
    <col min="38" max="38" width="6" customWidth="1"/>
    <col min="39" max="39" width="6.19921875" style="6" customWidth="1"/>
    <col min="40" max="40" width="9" style="50" customWidth="1"/>
    <col min="41" max="41" width="15.59765625" customWidth="1"/>
  </cols>
  <sheetData>
    <row r="1" spans="1:41" s="1" customFormat="1" ht="40.5" customHeight="1">
      <c r="A1" s="51" t="s">
        <v>1721</v>
      </c>
      <c r="B1" s="52"/>
      <c r="C1" s="51"/>
      <c r="D1" s="51"/>
      <c r="E1" s="8" t="s">
        <v>1</v>
      </c>
      <c r="F1" s="8"/>
      <c r="G1" s="8"/>
      <c r="H1" s="8"/>
      <c r="I1" s="8"/>
      <c r="J1" s="8"/>
      <c r="K1" s="8"/>
      <c r="L1" s="8"/>
      <c r="M1" s="8"/>
      <c r="N1" s="8"/>
      <c r="O1" s="8"/>
      <c r="P1" s="8"/>
      <c r="Q1" s="8"/>
      <c r="R1" s="8"/>
      <c r="S1" s="8"/>
      <c r="T1" s="8"/>
      <c r="U1" s="9"/>
      <c r="V1" s="9"/>
      <c r="W1" s="9"/>
      <c r="X1" s="10"/>
      <c r="Y1" s="11"/>
      <c r="AM1" s="12"/>
      <c r="AN1" s="53"/>
    </row>
    <row r="2" spans="1:41" s="2" customFormat="1" ht="24" customHeight="1">
      <c r="A2" s="54" t="s">
        <v>2</v>
      </c>
      <c r="B2" s="55" t="s">
        <v>3</v>
      </c>
      <c r="C2" s="56" t="s">
        <v>4</v>
      </c>
      <c r="D2" s="57" t="s">
        <v>5</v>
      </c>
      <c r="E2" s="14" t="s">
        <v>6</v>
      </c>
      <c r="F2" s="15"/>
      <c r="G2" s="15"/>
      <c r="H2" s="15"/>
      <c r="I2" s="15"/>
      <c r="J2" s="15"/>
      <c r="K2" s="15"/>
      <c r="L2" s="15"/>
      <c r="M2" s="15"/>
      <c r="N2" s="15"/>
      <c r="O2" s="15"/>
      <c r="P2" s="15"/>
      <c r="Q2" s="15"/>
      <c r="R2" s="15"/>
      <c r="S2" s="15"/>
      <c r="T2" s="15"/>
      <c r="U2" s="15"/>
      <c r="V2" s="15"/>
      <c r="W2" s="15"/>
      <c r="X2" s="16"/>
      <c r="Y2" s="17" t="s">
        <v>1722</v>
      </c>
      <c r="Z2" s="18"/>
      <c r="AA2" s="18"/>
      <c r="AB2" s="18"/>
      <c r="AC2" s="18"/>
      <c r="AD2" s="18"/>
      <c r="AE2" s="18"/>
      <c r="AF2" s="18"/>
      <c r="AG2" s="18"/>
      <c r="AH2" s="18"/>
      <c r="AI2" s="18"/>
      <c r="AJ2" s="18"/>
      <c r="AK2" s="18"/>
      <c r="AL2" s="18"/>
      <c r="AM2" s="19"/>
      <c r="AN2" s="58" t="s">
        <v>8</v>
      </c>
      <c r="AO2" s="328"/>
    </row>
    <row r="3" spans="1:41" s="2" customFormat="1" ht="24.75" customHeight="1">
      <c r="A3" s="54"/>
      <c r="B3" s="55"/>
      <c r="C3" s="56"/>
      <c r="D3" s="57"/>
      <c r="E3" s="20" t="s">
        <v>9</v>
      </c>
      <c r="F3" s="20"/>
      <c r="G3" s="20"/>
      <c r="H3" s="20"/>
      <c r="I3" s="20"/>
      <c r="J3" s="20"/>
      <c r="K3" s="14" t="s">
        <v>10</v>
      </c>
      <c r="L3" s="15"/>
      <c r="M3" s="15"/>
      <c r="N3" s="16"/>
      <c r="O3" s="20" t="s">
        <v>11</v>
      </c>
      <c r="P3" s="20"/>
      <c r="Q3" s="20"/>
      <c r="R3" s="20"/>
      <c r="S3" s="20"/>
      <c r="T3" s="20"/>
      <c r="U3" s="20"/>
      <c r="V3" s="20"/>
      <c r="W3" s="20"/>
      <c r="X3" s="21" t="s">
        <v>12</v>
      </c>
      <c r="Y3" s="22" t="s">
        <v>1723</v>
      </c>
      <c r="Z3" s="22"/>
      <c r="AA3" s="22"/>
      <c r="AB3" s="23" t="s">
        <v>14</v>
      </c>
      <c r="AC3" s="24"/>
      <c r="AD3" s="24"/>
      <c r="AE3" s="24"/>
      <c r="AF3" s="24"/>
      <c r="AG3" s="24"/>
      <c r="AH3" s="24"/>
      <c r="AI3" s="24"/>
      <c r="AJ3" s="24"/>
      <c r="AK3" s="24"/>
      <c r="AL3" s="25"/>
      <c r="AM3" s="26" t="s">
        <v>12</v>
      </c>
      <c r="AN3" s="58"/>
      <c r="AO3" s="328"/>
    </row>
    <row r="4" spans="1:41" s="2" customFormat="1" ht="22.5" customHeight="1">
      <c r="A4" s="54"/>
      <c r="B4" s="55"/>
      <c r="C4" s="56"/>
      <c r="D4" s="57"/>
      <c r="E4" s="14" t="s">
        <v>1724</v>
      </c>
      <c r="F4" s="15"/>
      <c r="G4" s="16"/>
      <c r="H4" s="14" t="s">
        <v>16</v>
      </c>
      <c r="I4" s="15"/>
      <c r="J4" s="16"/>
      <c r="K4" s="27" t="s">
        <v>17</v>
      </c>
      <c r="L4" s="20" t="s">
        <v>18</v>
      </c>
      <c r="M4" s="20" t="s">
        <v>19</v>
      </c>
      <c r="N4" s="28" t="s">
        <v>20</v>
      </c>
      <c r="O4" s="20" t="s">
        <v>21</v>
      </c>
      <c r="P4" s="20"/>
      <c r="Q4" s="20"/>
      <c r="R4" s="29" t="s">
        <v>1725</v>
      </c>
      <c r="S4" s="29"/>
      <c r="T4" s="29"/>
      <c r="U4" s="29" t="s">
        <v>23</v>
      </c>
      <c r="V4" s="29"/>
      <c r="W4" s="29"/>
      <c r="X4" s="59"/>
      <c r="Y4" s="30" t="s">
        <v>24</v>
      </c>
      <c r="Z4" s="30" t="s">
        <v>25</v>
      </c>
      <c r="AA4" s="30" t="s">
        <v>20</v>
      </c>
      <c r="AB4" s="23" t="s">
        <v>26</v>
      </c>
      <c r="AC4" s="24"/>
      <c r="AD4" s="25"/>
      <c r="AE4" s="17" t="s">
        <v>27</v>
      </c>
      <c r="AF4" s="18"/>
      <c r="AG4" s="19"/>
      <c r="AH4" s="17" t="s">
        <v>28</v>
      </c>
      <c r="AI4" s="19"/>
      <c r="AJ4" s="30" t="s">
        <v>29</v>
      </c>
      <c r="AK4" s="30"/>
      <c r="AL4" s="30"/>
      <c r="AM4" s="60"/>
      <c r="AN4" s="58"/>
      <c r="AO4" s="328"/>
    </row>
    <row r="5" spans="1:41" s="2" customFormat="1" ht="51" customHeight="1">
      <c r="A5" s="54"/>
      <c r="B5" s="55"/>
      <c r="C5" s="56"/>
      <c r="D5" s="57"/>
      <c r="E5" s="20" t="s">
        <v>30</v>
      </c>
      <c r="F5" s="20" t="s">
        <v>31</v>
      </c>
      <c r="G5" s="20" t="s">
        <v>20</v>
      </c>
      <c r="H5" s="20" t="s">
        <v>32</v>
      </c>
      <c r="I5" s="20" t="s">
        <v>33</v>
      </c>
      <c r="J5" s="20" t="s">
        <v>20</v>
      </c>
      <c r="K5" s="32"/>
      <c r="L5" s="20"/>
      <c r="M5" s="20"/>
      <c r="N5" s="31"/>
      <c r="O5" s="32" t="s">
        <v>34</v>
      </c>
      <c r="P5" s="32" t="s">
        <v>35</v>
      </c>
      <c r="Q5" s="32" t="s">
        <v>20</v>
      </c>
      <c r="R5" s="32" t="s">
        <v>36</v>
      </c>
      <c r="S5" s="32" t="s">
        <v>35</v>
      </c>
      <c r="T5" s="32" t="s">
        <v>20</v>
      </c>
      <c r="U5" s="32" t="s">
        <v>36</v>
      </c>
      <c r="V5" s="32" t="s">
        <v>35</v>
      </c>
      <c r="W5" s="32" t="s">
        <v>20</v>
      </c>
      <c r="X5" s="61"/>
      <c r="Y5" s="30"/>
      <c r="Z5" s="30"/>
      <c r="AA5" s="30"/>
      <c r="AB5" s="30" t="s">
        <v>37</v>
      </c>
      <c r="AC5" s="30" t="s">
        <v>38</v>
      </c>
      <c r="AD5" s="30" t="s">
        <v>20</v>
      </c>
      <c r="AE5" s="30" t="s">
        <v>39</v>
      </c>
      <c r="AF5" s="30" t="s">
        <v>38</v>
      </c>
      <c r="AG5" s="30" t="s">
        <v>20</v>
      </c>
      <c r="AH5" s="30" t="s">
        <v>40</v>
      </c>
      <c r="AI5" s="30" t="s">
        <v>20</v>
      </c>
      <c r="AJ5" s="33" t="s">
        <v>41</v>
      </c>
      <c r="AK5" s="33" t="s">
        <v>38</v>
      </c>
      <c r="AL5" s="33" t="s">
        <v>20</v>
      </c>
      <c r="AM5" s="62"/>
      <c r="AN5" s="58"/>
      <c r="AO5" s="328"/>
    </row>
    <row r="6" spans="1:41" s="43" customFormat="1" ht="16.5" customHeight="1">
      <c r="A6" s="63" t="s">
        <v>1726</v>
      </c>
      <c r="B6" s="64">
        <v>225035101087</v>
      </c>
      <c r="C6" s="65" t="s">
        <v>146</v>
      </c>
      <c r="D6" s="66">
        <v>34.064</v>
      </c>
      <c r="O6" s="67"/>
      <c r="AA6" s="68">
        <v>10</v>
      </c>
      <c r="AE6" s="68"/>
      <c r="AH6" s="69"/>
      <c r="AM6" s="68">
        <v>10</v>
      </c>
      <c r="AN6" s="70">
        <f>AM6+X6+D6</f>
        <v>44.064</v>
      </c>
    </row>
    <row r="7" spans="1:41" s="43" customFormat="1" ht="16.5" customHeight="1">
      <c r="A7" s="63" t="s">
        <v>1727</v>
      </c>
      <c r="B7" s="63" t="s">
        <v>1728</v>
      </c>
      <c r="C7" s="65" t="s">
        <v>146</v>
      </c>
      <c r="D7" s="66">
        <v>33.231999999999999</v>
      </c>
      <c r="O7" s="67"/>
      <c r="Y7" s="68" t="s">
        <v>505</v>
      </c>
      <c r="Z7" s="68">
        <v>0</v>
      </c>
      <c r="AA7" s="68">
        <v>10</v>
      </c>
      <c r="AE7" s="68"/>
      <c r="AH7" s="69" t="s">
        <v>821</v>
      </c>
      <c r="AI7" s="68">
        <v>1.3</v>
      </c>
      <c r="AM7" s="68">
        <v>11.3</v>
      </c>
      <c r="AN7" s="70">
        <f>AM7+X7+D7</f>
        <v>44.531999999999996</v>
      </c>
    </row>
    <row r="8" spans="1:41" s="43" customFormat="1" ht="16.5" customHeight="1">
      <c r="A8" s="71" t="s">
        <v>1729</v>
      </c>
      <c r="B8" s="63" t="s">
        <v>1730</v>
      </c>
      <c r="C8" s="72" t="s">
        <v>143</v>
      </c>
      <c r="D8" s="68">
        <v>35.008000000000003</v>
      </c>
      <c r="O8" s="67"/>
      <c r="R8" s="68" t="s">
        <v>1731</v>
      </c>
      <c r="S8" s="68" t="s">
        <v>972</v>
      </c>
      <c r="T8" s="68">
        <v>0.5</v>
      </c>
      <c r="U8" s="68" t="s">
        <v>861</v>
      </c>
      <c r="V8" s="68">
        <v>10.18</v>
      </c>
      <c r="W8" s="68">
        <v>1</v>
      </c>
      <c r="X8" s="68">
        <v>2.5</v>
      </c>
      <c r="AA8" s="68">
        <v>10</v>
      </c>
      <c r="AE8" s="68"/>
      <c r="AH8" s="69"/>
      <c r="AM8" s="68">
        <v>10</v>
      </c>
      <c r="AN8" s="73">
        <v>47.508000000000003</v>
      </c>
    </row>
    <row r="9" spans="1:41" s="44" customFormat="1">
      <c r="A9" s="71"/>
      <c r="B9" s="63"/>
      <c r="C9" s="72"/>
      <c r="D9" s="68"/>
      <c r="E9" s="68"/>
      <c r="F9" s="68"/>
      <c r="G9" s="68"/>
      <c r="H9" s="68"/>
      <c r="I9" s="68"/>
      <c r="J9" s="68"/>
      <c r="K9" s="68"/>
      <c r="L9" s="68"/>
      <c r="M9" s="68"/>
      <c r="N9" s="68"/>
      <c r="O9" s="68"/>
      <c r="P9" s="68"/>
      <c r="Q9" s="68"/>
      <c r="R9" s="68"/>
      <c r="S9" s="68"/>
      <c r="T9" s="68"/>
      <c r="U9" s="68" t="s">
        <v>823</v>
      </c>
      <c r="V9" s="68">
        <v>10.23</v>
      </c>
      <c r="W9" s="68">
        <v>0.5</v>
      </c>
      <c r="X9" s="68"/>
      <c r="Y9" s="68"/>
      <c r="Z9" s="68"/>
      <c r="AA9" s="68"/>
      <c r="AB9" s="69"/>
      <c r="AC9" s="68"/>
      <c r="AD9" s="68"/>
      <c r="AE9" s="68"/>
      <c r="AF9" s="68"/>
      <c r="AG9" s="68"/>
      <c r="AH9" s="68"/>
      <c r="AI9" s="68"/>
      <c r="AJ9" s="68"/>
      <c r="AK9" s="68"/>
      <c r="AL9" s="68"/>
      <c r="AM9" s="68"/>
      <c r="AN9" s="73"/>
    </row>
    <row r="10" spans="1:41" s="44" customFormat="1">
      <c r="A10" s="71"/>
      <c r="B10" s="63"/>
      <c r="C10" s="72"/>
      <c r="D10" s="68"/>
      <c r="E10" s="68"/>
      <c r="F10" s="68"/>
      <c r="G10" s="68"/>
      <c r="H10" s="68"/>
      <c r="I10" s="68"/>
      <c r="J10" s="68"/>
      <c r="K10" s="68"/>
      <c r="L10" s="68"/>
      <c r="M10" s="68"/>
      <c r="N10" s="68"/>
      <c r="O10" s="68"/>
      <c r="P10" s="74"/>
      <c r="Q10" s="68"/>
      <c r="R10" s="68"/>
      <c r="S10" s="68"/>
      <c r="T10" s="68"/>
      <c r="U10" s="68" t="s">
        <v>831</v>
      </c>
      <c r="V10" s="68">
        <v>1.4</v>
      </c>
      <c r="W10" s="68">
        <v>0.5</v>
      </c>
      <c r="X10" s="68"/>
      <c r="Y10" s="68"/>
      <c r="Z10" s="68"/>
      <c r="AA10" s="68"/>
      <c r="AB10" s="68"/>
      <c r="AC10" s="68"/>
      <c r="AD10" s="68"/>
      <c r="AE10" s="68"/>
      <c r="AF10" s="68"/>
      <c r="AG10" s="68"/>
      <c r="AH10" s="68"/>
      <c r="AI10" s="68"/>
      <c r="AJ10" s="68"/>
      <c r="AK10" s="68"/>
      <c r="AL10" s="68"/>
      <c r="AM10" s="68"/>
      <c r="AN10" s="73"/>
    </row>
    <row r="11" spans="1:41" s="43" customFormat="1" ht="16.5" customHeight="1">
      <c r="A11" s="63" t="s">
        <v>1732</v>
      </c>
      <c r="B11" s="63" t="s">
        <v>1733</v>
      </c>
      <c r="C11" s="65" t="s">
        <v>146</v>
      </c>
      <c r="D11" s="66">
        <v>34.128</v>
      </c>
      <c r="O11" s="67"/>
      <c r="X11" s="68">
        <v>0</v>
      </c>
      <c r="Y11" s="68" t="s">
        <v>505</v>
      </c>
      <c r="Z11" s="68">
        <v>0</v>
      </c>
      <c r="AA11" s="68">
        <v>10</v>
      </c>
      <c r="AE11" s="68"/>
      <c r="AH11" s="69"/>
      <c r="AM11" s="68">
        <v>10</v>
      </c>
      <c r="AN11" s="70">
        <f>AM11+X11+D11</f>
        <v>44.128</v>
      </c>
    </row>
    <row r="12" spans="1:41" s="43" customFormat="1" ht="16.5" customHeight="1">
      <c r="A12" s="63" t="s">
        <v>1734</v>
      </c>
      <c r="B12" s="63" t="s">
        <v>1735</v>
      </c>
      <c r="C12" s="65" t="s">
        <v>146</v>
      </c>
      <c r="D12" s="66">
        <v>34.54</v>
      </c>
      <c r="O12" s="67"/>
      <c r="X12" s="68">
        <v>0</v>
      </c>
      <c r="AA12" s="68">
        <v>10</v>
      </c>
      <c r="AE12" s="68"/>
      <c r="AH12" s="69"/>
      <c r="AJ12" s="68" t="s">
        <v>1736</v>
      </c>
      <c r="AL12" s="68">
        <v>0.2</v>
      </c>
      <c r="AM12" s="68">
        <v>10.199999999999999</v>
      </c>
      <c r="AN12" s="70">
        <v>44.744</v>
      </c>
    </row>
    <row r="13" spans="1:41" s="43" customFormat="1" ht="16.5" customHeight="1">
      <c r="A13" s="63" t="s">
        <v>1737</v>
      </c>
      <c r="B13" s="63" t="s">
        <v>1738</v>
      </c>
      <c r="C13" s="65" t="s">
        <v>146</v>
      </c>
      <c r="D13" s="66">
        <v>33.375999999999998</v>
      </c>
      <c r="O13" s="67"/>
      <c r="X13" s="68">
        <v>0</v>
      </c>
      <c r="AA13" s="68">
        <v>10</v>
      </c>
      <c r="AE13" s="68"/>
      <c r="AH13" s="69"/>
      <c r="AM13" s="68">
        <v>10</v>
      </c>
      <c r="AN13" s="70">
        <v>43.375999999999998</v>
      </c>
    </row>
    <row r="14" spans="1:41" s="43" customFormat="1" ht="16.5" customHeight="1">
      <c r="A14" s="63" t="s">
        <v>1739</v>
      </c>
      <c r="B14" s="63" t="s">
        <v>1740</v>
      </c>
      <c r="C14" s="65" t="s">
        <v>80</v>
      </c>
      <c r="D14" s="66">
        <v>33.008000000000003</v>
      </c>
      <c r="O14" s="67"/>
      <c r="X14" s="68">
        <v>0</v>
      </c>
      <c r="AA14" s="68">
        <v>10</v>
      </c>
      <c r="AE14" s="68"/>
      <c r="AH14" s="69"/>
      <c r="AJ14" s="68" t="s">
        <v>1741</v>
      </c>
      <c r="AL14" s="68">
        <v>0.6</v>
      </c>
      <c r="AM14" s="68">
        <v>10.6</v>
      </c>
      <c r="AN14" s="70">
        <v>43.607999999999997</v>
      </c>
    </row>
    <row r="15" spans="1:41" s="43" customFormat="1" ht="16.5" customHeight="1">
      <c r="A15" s="63" t="s">
        <v>1742</v>
      </c>
      <c r="B15" s="63" t="s">
        <v>1743</v>
      </c>
      <c r="C15" s="65" t="s">
        <v>146</v>
      </c>
      <c r="D15" s="66">
        <v>34.927999999999997</v>
      </c>
      <c r="O15" s="68" t="s">
        <v>1744</v>
      </c>
      <c r="P15" s="75">
        <v>45983</v>
      </c>
      <c r="Q15" s="68">
        <v>2</v>
      </c>
      <c r="U15" s="68" t="s">
        <v>579</v>
      </c>
      <c r="V15" s="76">
        <v>45968</v>
      </c>
      <c r="W15" s="68">
        <v>0.5</v>
      </c>
      <c r="X15" s="68">
        <v>3</v>
      </c>
      <c r="AA15" s="68">
        <v>10</v>
      </c>
      <c r="AE15" s="68"/>
      <c r="AH15" s="69"/>
      <c r="AM15" s="68">
        <v>10</v>
      </c>
      <c r="AN15" s="70">
        <v>47.927999999999997</v>
      </c>
    </row>
    <row r="16" spans="1:41" s="43" customFormat="1" ht="16.5" customHeight="1">
      <c r="A16" s="77" t="s">
        <v>1745</v>
      </c>
      <c r="B16" s="78">
        <v>225035101041</v>
      </c>
      <c r="C16" s="79" t="s">
        <v>146</v>
      </c>
      <c r="D16" s="66">
        <v>34.095999999999997</v>
      </c>
      <c r="AA16" s="68">
        <v>10</v>
      </c>
      <c r="AB16" s="80" t="s">
        <v>607</v>
      </c>
      <c r="AC16" s="80" t="s">
        <v>383</v>
      </c>
      <c r="AD16" s="68">
        <v>0.2</v>
      </c>
      <c r="AM16" s="68">
        <v>10.4</v>
      </c>
      <c r="AN16" s="70">
        <v>44.496000000000002</v>
      </c>
    </row>
    <row r="17" spans="1:40" s="43" customFormat="1" ht="16.5" customHeight="1">
      <c r="A17" s="67"/>
      <c r="B17" s="67"/>
      <c r="C17" s="81"/>
      <c r="D17" s="66"/>
      <c r="AB17" s="68" t="s">
        <v>825</v>
      </c>
      <c r="AC17" s="68" t="s">
        <v>383</v>
      </c>
      <c r="AD17" s="68">
        <v>0.2</v>
      </c>
      <c r="AN17" s="70"/>
    </row>
    <row r="18" spans="1:40" s="43" customFormat="1" ht="16.5" customHeight="1">
      <c r="A18" s="63" t="s">
        <v>1746</v>
      </c>
      <c r="B18" s="63" t="s">
        <v>1747</v>
      </c>
      <c r="C18" s="79" t="s">
        <v>146</v>
      </c>
      <c r="D18" s="66">
        <v>33.375999999999998</v>
      </c>
      <c r="Y18" s="68" t="s">
        <v>505</v>
      </c>
      <c r="Z18" s="68">
        <v>0</v>
      </c>
      <c r="AA18" s="68">
        <v>10</v>
      </c>
      <c r="AB18" s="68" t="s">
        <v>382</v>
      </c>
      <c r="AC18" s="68" t="s">
        <v>388</v>
      </c>
      <c r="AD18" s="68">
        <v>1.2</v>
      </c>
      <c r="AH18" s="68" t="s">
        <v>1748</v>
      </c>
      <c r="AJ18" s="68" t="s">
        <v>1736</v>
      </c>
      <c r="AL18" s="68">
        <v>0.2</v>
      </c>
      <c r="AM18" s="68">
        <v>15.65</v>
      </c>
      <c r="AN18" s="70">
        <v>48.526000000000003</v>
      </c>
    </row>
    <row r="19" spans="1:40" s="43" customFormat="1" ht="16.5" customHeight="1">
      <c r="A19" s="63"/>
      <c r="B19" s="63"/>
      <c r="C19" s="79"/>
      <c r="D19" s="66"/>
      <c r="AE19" s="68" t="s">
        <v>1749</v>
      </c>
      <c r="AG19" s="68">
        <v>0.5</v>
      </c>
      <c r="AN19" s="70"/>
    </row>
    <row r="20" spans="1:40" s="43" customFormat="1" ht="16.5" customHeight="1">
      <c r="A20" s="77"/>
      <c r="B20" s="78"/>
      <c r="C20" s="79"/>
      <c r="D20" s="66"/>
      <c r="Z20" s="82"/>
      <c r="AE20" s="68" t="s">
        <v>1750</v>
      </c>
      <c r="AG20" s="68">
        <v>0.5</v>
      </c>
      <c r="AN20" s="70"/>
    </row>
    <row r="21" spans="1:40" s="43" customFormat="1" ht="16.5" customHeight="1">
      <c r="A21" s="63" t="s">
        <v>1751</v>
      </c>
      <c r="B21" s="83">
        <v>225035101007</v>
      </c>
      <c r="C21" s="79" t="s">
        <v>146</v>
      </c>
      <c r="D21" s="66">
        <v>33.856000000000002</v>
      </c>
      <c r="Y21" s="68" t="s">
        <v>505</v>
      </c>
      <c r="Z21" s="68">
        <v>0</v>
      </c>
      <c r="AA21" s="68">
        <v>10</v>
      </c>
      <c r="AB21" s="82"/>
      <c r="AE21" s="82"/>
      <c r="AH21" s="68" t="s">
        <v>821</v>
      </c>
      <c r="AI21" s="68">
        <v>1.3</v>
      </c>
      <c r="AJ21" s="68" t="s">
        <v>1736</v>
      </c>
      <c r="AL21" s="68">
        <v>0.2</v>
      </c>
      <c r="AM21" s="68">
        <v>11.5</v>
      </c>
      <c r="AN21" s="70">
        <f>AM21+X21+D21</f>
        <v>45.356000000000002</v>
      </c>
    </row>
    <row r="22" spans="1:40" s="43" customFormat="1" ht="16.5" customHeight="1">
      <c r="A22" s="63" t="s">
        <v>1752</v>
      </c>
      <c r="B22" s="83">
        <v>225035101006</v>
      </c>
      <c r="C22" s="79" t="s">
        <v>80</v>
      </c>
      <c r="D22" s="66">
        <v>33.515999999999998</v>
      </c>
      <c r="P22" s="74"/>
      <c r="Y22" s="68" t="s">
        <v>505</v>
      </c>
      <c r="Z22" s="68">
        <v>0</v>
      </c>
      <c r="AA22" s="68">
        <v>10</v>
      </c>
      <c r="AE22" s="68" t="s">
        <v>999</v>
      </c>
      <c r="AG22" s="68">
        <v>1.5</v>
      </c>
      <c r="AH22" s="68" t="s">
        <v>821</v>
      </c>
      <c r="AI22" s="68">
        <v>1.3</v>
      </c>
      <c r="AM22" s="68">
        <v>12.8</v>
      </c>
      <c r="AN22" s="70">
        <f>AM22+X22+D22</f>
        <v>46.316000000000003</v>
      </c>
    </row>
    <row r="23" spans="1:40" s="43" customFormat="1" ht="16.5" customHeight="1">
      <c r="A23" s="77" t="s">
        <v>1753</v>
      </c>
      <c r="B23" s="78">
        <v>225035101034</v>
      </c>
      <c r="C23" s="79" t="s">
        <v>146</v>
      </c>
      <c r="D23" s="66">
        <v>33.503999999999998</v>
      </c>
      <c r="U23" s="69" t="s">
        <v>579</v>
      </c>
      <c r="V23" s="76">
        <v>45968</v>
      </c>
      <c r="W23" s="68">
        <v>0.5</v>
      </c>
      <c r="X23" s="68">
        <v>0.5</v>
      </c>
      <c r="AA23" s="68">
        <v>10</v>
      </c>
      <c r="AB23" s="68" t="s">
        <v>1749</v>
      </c>
      <c r="AD23" s="68">
        <v>0.5</v>
      </c>
      <c r="AJ23" s="68" t="s">
        <v>1736</v>
      </c>
      <c r="AL23" s="68">
        <v>0.2</v>
      </c>
      <c r="AM23" s="68">
        <v>10.199999999999999</v>
      </c>
      <c r="AN23" s="70">
        <f>AM23+X23+D23</f>
        <v>44.204000000000001</v>
      </c>
    </row>
    <row r="24" spans="1:40" s="43" customFormat="1" ht="16.5" customHeight="1">
      <c r="A24" s="77" t="s">
        <v>1754</v>
      </c>
      <c r="B24" s="78" t="s">
        <v>1755</v>
      </c>
      <c r="C24" s="79" t="s">
        <v>80</v>
      </c>
      <c r="D24" s="66">
        <v>33.567999999999998</v>
      </c>
      <c r="AA24" s="68">
        <v>10</v>
      </c>
      <c r="AJ24" s="68" t="s">
        <v>1736</v>
      </c>
      <c r="AL24" s="68">
        <v>0.2</v>
      </c>
      <c r="AM24" s="68">
        <v>10.199999999999999</v>
      </c>
      <c r="AN24" s="70">
        <f>AM24+X24+D24</f>
        <v>43.768000000000001</v>
      </c>
    </row>
    <row r="25" spans="1:40" s="43" customFormat="1" ht="16.5" customHeight="1">
      <c r="A25" s="77" t="s">
        <v>1756</v>
      </c>
      <c r="B25" s="78">
        <v>225035101086</v>
      </c>
      <c r="C25" s="79" t="s">
        <v>143</v>
      </c>
      <c r="D25" s="66">
        <v>33.951999999999998</v>
      </c>
      <c r="P25" s="74"/>
      <c r="U25" s="69" t="s">
        <v>810</v>
      </c>
      <c r="V25" s="76">
        <v>45976</v>
      </c>
      <c r="W25" s="68">
        <v>0.5</v>
      </c>
      <c r="X25" s="68">
        <v>1</v>
      </c>
      <c r="AA25" s="68">
        <v>10</v>
      </c>
      <c r="AM25" s="68">
        <v>10</v>
      </c>
      <c r="AN25" s="70">
        <f>AM25+X25+D25</f>
        <v>44.951999999999998</v>
      </c>
    </row>
    <row r="26" spans="1:40" s="44" customFormat="1">
      <c r="A26" s="84"/>
      <c r="B26" s="85"/>
      <c r="C26" s="86"/>
      <c r="D26" s="87"/>
      <c r="U26" s="68" t="s">
        <v>885</v>
      </c>
      <c r="V26" s="68" t="s">
        <v>1757</v>
      </c>
      <c r="W26" s="88">
        <v>0.5</v>
      </c>
      <c r="AN26" s="89"/>
    </row>
    <row r="27" spans="1:40" s="43" customFormat="1" ht="16.5" customHeight="1">
      <c r="A27" s="63" t="s">
        <v>1758</v>
      </c>
      <c r="B27" s="90" t="s">
        <v>1759</v>
      </c>
      <c r="C27" s="65" t="s">
        <v>143</v>
      </c>
      <c r="D27" s="66">
        <v>34.840000000000003</v>
      </c>
      <c r="R27" s="69" t="s">
        <v>1760</v>
      </c>
      <c r="S27" s="69" t="s">
        <v>1761</v>
      </c>
      <c r="T27" s="68">
        <v>0.5</v>
      </c>
      <c r="AA27" s="68">
        <v>10</v>
      </c>
      <c r="AB27" s="69"/>
      <c r="AE27" s="69" t="s">
        <v>1749</v>
      </c>
      <c r="AF27" s="68" t="s">
        <v>383</v>
      </c>
      <c r="AG27" s="68">
        <v>0.5</v>
      </c>
      <c r="AM27" s="68">
        <v>11</v>
      </c>
      <c r="AN27" s="70">
        <f>AM27+X27+D27</f>
        <v>45.84</v>
      </c>
    </row>
    <row r="28" spans="1:40" s="43" customFormat="1" ht="16.5" customHeight="1">
      <c r="A28" s="77" t="s">
        <v>1762</v>
      </c>
      <c r="B28" s="78">
        <v>225035101082</v>
      </c>
      <c r="C28" s="79" t="s">
        <v>80</v>
      </c>
      <c r="D28" s="66">
        <v>33.6</v>
      </c>
      <c r="AA28" s="68">
        <v>10</v>
      </c>
      <c r="AM28" s="68">
        <v>10</v>
      </c>
      <c r="AN28" s="70">
        <f>AM28+X28+D28</f>
        <v>43.6</v>
      </c>
    </row>
    <row r="29" spans="1:40" s="43" customFormat="1" ht="16.5" customHeight="1">
      <c r="A29" s="77" t="s">
        <v>1763</v>
      </c>
      <c r="B29" s="78">
        <v>225035101022</v>
      </c>
      <c r="C29" s="79" t="s">
        <v>146</v>
      </c>
      <c r="D29" s="66">
        <v>33.008000000000003</v>
      </c>
      <c r="O29" s="68" t="s">
        <v>1764</v>
      </c>
      <c r="P29" s="74" t="s">
        <v>1765</v>
      </c>
      <c r="Q29" s="68">
        <v>0.33300000000000002</v>
      </c>
      <c r="U29" s="69" t="s">
        <v>1766</v>
      </c>
      <c r="V29" s="91" t="s">
        <v>1767</v>
      </c>
      <c r="W29" s="68">
        <v>2</v>
      </c>
      <c r="X29" s="68">
        <v>2.3330000000000002</v>
      </c>
      <c r="Y29" s="68" t="s">
        <v>505</v>
      </c>
      <c r="Z29" s="68">
        <v>0</v>
      </c>
      <c r="AA29" s="68">
        <v>10</v>
      </c>
      <c r="AE29" s="68" t="s">
        <v>1768</v>
      </c>
      <c r="AF29" s="68" t="s">
        <v>383</v>
      </c>
      <c r="AG29" s="68">
        <v>0.5</v>
      </c>
      <c r="AM29" s="68">
        <v>10.5</v>
      </c>
      <c r="AN29" s="70">
        <f>AM29+X29+D29</f>
        <v>45.841000000000001</v>
      </c>
    </row>
    <row r="30" spans="1:40" s="43" customFormat="1" ht="16.5" customHeight="1">
      <c r="A30" s="77" t="s">
        <v>1769</v>
      </c>
      <c r="B30" s="92">
        <v>22503510101030</v>
      </c>
      <c r="C30" s="79" t="s">
        <v>146</v>
      </c>
      <c r="D30" s="66">
        <v>33.503999999999998</v>
      </c>
      <c r="S30" s="69"/>
      <c r="U30" s="68" t="s">
        <v>861</v>
      </c>
      <c r="V30" s="68">
        <v>10.18</v>
      </c>
      <c r="W30" s="68">
        <v>1</v>
      </c>
      <c r="X30" s="68">
        <v>3.5</v>
      </c>
      <c r="Y30" s="68" t="s">
        <v>505</v>
      </c>
      <c r="Z30" s="68">
        <v>0</v>
      </c>
      <c r="AA30" s="68">
        <v>10</v>
      </c>
      <c r="AE30" s="68" t="s">
        <v>1768</v>
      </c>
      <c r="AF30" s="68" t="s">
        <v>383</v>
      </c>
      <c r="AG30" s="68">
        <v>0.5</v>
      </c>
      <c r="AH30" s="68" t="s">
        <v>1770</v>
      </c>
      <c r="AI30" s="68">
        <v>2</v>
      </c>
      <c r="AJ30" s="68" t="s">
        <v>1736</v>
      </c>
      <c r="AK30" s="69"/>
      <c r="AL30" s="68">
        <v>0.2</v>
      </c>
      <c r="AM30" s="68">
        <v>12.7</v>
      </c>
      <c r="AN30" s="70">
        <v>49.204000000000001</v>
      </c>
    </row>
    <row r="31" spans="1:40" s="43" customFormat="1" ht="16.5" customHeight="1">
      <c r="A31" s="77"/>
      <c r="B31" s="78"/>
      <c r="C31" s="79"/>
      <c r="D31" s="66"/>
      <c r="U31" s="68" t="s">
        <v>579</v>
      </c>
      <c r="V31" s="76">
        <v>45968</v>
      </c>
      <c r="W31" s="68">
        <v>0.5</v>
      </c>
      <c r="AB31" s="69"/>
      <c r="AE31" s="69"/>
      <c r="AN31" s="70"/>
    </row>
    <row r="32" spans="1:40" s="43" customFormat="1" ht="16.5" customHeight="1">
      <c r="A32" s="77"/>
      <c r="B32" s="78"/>
      <c r="C32" s="79"/>
      <c r="D32" s="66"/>
      <c r="U32" s="68" t="s">
        <v>1760</v>
      </c>
      <c r="V32" s="69" t="s">
        <v>1761</v>
      </c>
      <c r="W32" s="68">
        <v>0.5</v>
      </c>
      <c r="AN32" s="70"/>
    </row>
    <row r="33" spans="1:40" s="43" customFormat="1" ht="16.5" customHeight="1">
      <c r="A33" s="77"/>
      <c r="B33" s="78"/>
      <c r="C33" s="79"/>
      <c r="D33" s="66"/>
      <c r="U33" s="68" t="s">
        <v>905</v>
      </c>
      <c r="V33" s="69" t="s">
        <v>1771</v>
      </c>
      <c r="W33" s="68">
        <v>0.5</v>
      </c>
      <c r="AN33" s="70"/>
    </row>
    <row r="34" spans="1:40" s="43" customFormat="1" ht="16.5" customHeight="1">
      <c r="A34" s="77"/>
      <c r="B34" s="78"/>
      <c r="C34" s="79"/>
      <c r="D34" s="66"/>
      <c r="U34" s="68" t="s">
        <v>1160</v>
      </c>
      <c r="V34" s="69" t="s">
        <v>1772</v>
      </c>
      <c r="W34" s="68">
        <v>0.5</v>
      </c>
      <c r="AN34" s="70"/>
    </row>
    <row r="35" spans="1:40" s="43" customFormat="1" ht="16.5" customHeight="1">
      <c r="A35" s="77"/>
      <c r="B35" s="78"/>
      <c r="C35" s="79"/>
      <c r="D35" s="66"/>
      <c r="P35" s="74"/>
      <c r="U35" s="68" t="s">
        <v>885</v>
      </c>
      <c r="V35" s="76">
        <v>46026</v>
      </c>
      <c r="W35" s="68">
        <v>0.5</v>
      </c>
      <c r="AN35" s="70"/>
    </row>
    <row r="36" spans="1:40" s="43" customFormat="1" ht="16.5" customHeight="1">
      <c r="A36" s="77" t="s">
        <v>1773</v>
      </c>
      <c r="B36" s="92">
        <v>22503510101033</v>
      </c>
      <c r="C36" s="79" t="s">
        <v>143</v>
      </c>
      <c r="D36" s="66">
        <v>34.911999999999999</v>
      </c>
      <c r="P36" s="74"/>
      <c r="U36" s="68" t="s">
        <v>1760</v>
      </c>
      <c r="V36" s="69" t="s">
        <v>1761</v>
      </c>
      <c r="W36" s="68">
        <v>0.5</v>
      </c>
      <c r="X36" s="68">
        <v>0.5</v>
      </c>
      <c r="Y36" s="68" t="s">
        <v>505</v>
      </c>
      <c r="Z36" s="68">
        <v>0</v>
      </c>
      <c r="AA36" s="68">
        <v>10</v>
      </c>
      <c r="AE36" s="68" t="s">
        <v>1774</v>
      </c>
      <c r="AF36" s="68" t="s">
        <v>1110</v>
      </c>
      <c r="AG36" s="68">
        <v>0.5</v>
      </c>
      <c r="AM36" s="68">
        <v>10.5</v>
      </c>
      <c r="AN36" s="70">
        <f>AM36+X36+D36</f>
        <v>45.911999999999999</v>
      </c>
    </row>
    <row r="37" spans="1:40" s="43" customFormat="1" ht="16.5" customHeight="1">
      <c r="A37" s="77"/>
      <c r="B37" s="78"/>
      <c r="C37" s="79"/>
      <c r="D37" s="66"/>
      <c r="V37" s="76"/>
      <c r="AN37" s="70"/>
    </row>
    <row r="38" spans="1:40" s="43" customFormat="1" ht="16.5" customHeight="1">
      <c r="A38" s="77" t="s">
        <v>1775</v>
      </c>
      <c r="B38" s="78">
        <v>225035101051</v>
      </c>
      <c r="C38" s="79" t="s">
        <v>146</v>
      </c>
      <c r="D38" s="66">
        <v>33.631999999999998</v>
      </c>
      <c r="Y38" s="68" t="s">
        <v>505</v>
      </c>
      <c r="Z38" s="68">
        <v>0</v>
      </c>
      <c r="AA38" s="68">
        <v>10</v>
      </c>
      <c r="AM38" s="68">
        <v>10</v>
      </c>
      <c r="AN38" s="70">
        <f>AM38+X38+D38</f>
        <v>43.631999999999998</v>
      </c>
    </row>
    <row r="39" spans="1:40" s="43" customFormat="1" ht="16.5" customHeight="1">
      <c r="A39" s="77" t="s">
        <v>1776</v>
      </c>
      <c r="B39" s="78">
        <v>225035101047</v>
      </c>
      <c r="C39" s="79" t="s">
        <v>146</v>
      </c>
      <c r="D39" s="66">
        <v>33.136000000000003</v>
      </c>
      <c r="Y39" s="68" t="s">
        <v>505</v>
      </c>
      <c r="Z39" s="68">
        <v>0</v>
      </c>
      <c r="AA39" s="68">
        <v>10</v>
      </c>
      <c r="AM39" s="68">
        <v>10</v>
      </c>
      <c r="AN39" s="70">
        <f>AM39+X39+D39</f>
        <v>43.136000000000003</v>
      </c>
    </row>
    <row r="40" spans="1:40" s="43" customFormat="1" ht="16.5" customHeight="1">
      <c r="A40" s="77" t="s">
        <v>1777</v>
      </c>
      <c r="B40" s="78">
        <v>225035101011</v>
      </c>
      <c r="C40" s="79" t="s">
        <v>143</v>
      </c>
      <c r="D40" s="66">
        <v>33.392000000000003</v>
      </c>
      <c r="Y40" s="68" t="s">
        <v>505</v>
      </c>
      <c r="Z40" s="68">
        <v>0</v>
      </c>
      <c r="AA40" s="68">
        <v>10</v>
      </c>
      <c r="AJ40" s="68" t="s">
        <v>1736</v>
      </c>
      <c r="AL40" s="68">
        <v>0.2</v>
      </c>
      <c r="AM40" s="68">
        <v>10.199999999999999</v>
      </c>
      <c r="AN40" s="70">
        <f>AM40+X40+D40</f>
        <v>43.591999999999999</v>
      </c>
    </row>
    <row r="41" spans="1:40" s="43" customFormat="1" ht="16.5" customHeight="1">
      <c r="A41" s="77" t="s">
        <v>1778</v>
      </c>
      <c r="B41" s="78">
        <v>225035101031</v>
      </c>
      <c r="C41" s="79" t="s">
        <v>146</v>
      </c>
      <c r="D41" s="66">
        <v>34.799999999999997</v>
      </c>
      <c r="Y41" s="68" t="s">
        <v>505</v>
      </c>
      <c r="Z41" s="68">
        <v>0</v>
      </c>
      <c r="AA41" s="68">
        <v>10</v>
      </c>
      <c r="AJ41" s="68" t="s">
        <v>1736</v>
      </c>
      <c r="AL41" s="68">
        <v>0.2</v>
      </c>
      <c r="AM41" s="68">
        <v>10.199999999999999</v>
      </c>
      <c r="AN41" s="70">
        <f>AM41+X41+D41</f>
        <v>45</v>
      </c>
    </row>
    <row r="42" spans="1:40" s="43" customFormat="1" ht="16.5" customHeight="1">
      <c r="A42" s="77" t="s">
        <v>1779</v>
      </c>
      <c r="B42" s="78">
        <v>225035101048</v>
      </c>
      <c r="C42" s="79" t="s">
        <v>146</v>
      </c>
      <c r="D42" s="66">
        <v>34.207999999999998</v>
      </c>
      <c r="P42" s="74"/>
      <c r="Y42" s="68" t="s">
        <v>505</v>
      </c>
      <c r="Z42" s="68">
        <v>0</v>
      </c>
      <c r="AA42" s="68">
        <v>10</v>
      </c>
      <c r="AM42" s="68">
        <v>10</v>
      </c>
      <c r="AN42" s="70">
        <f>AM42+X42+D42</f>
        <v>44.207999999999998</v>
      </c>
    </row>
    <row r="43" spans="1:40" s="43" customFormat="1" ht="16.5" customHeight="1">
      <c r="A43" s="77" t="s">
        <v>1780</v>
      </c>
      <c r="B43" s="78">
        <v>225035101035</v>
      </c>
      <c r="C43" s="79" t="s">
        <v>146</v>
      </c>
      <c r="D43" s="66">
        <v>33.776000000000003</v>
      </c>
      <c r="P43" s="74"/>
      <c r="U43" s="68" t="s">
        <v>905</v>
      </c>
      <c r="V43" s="69" t="s">
        <v>1771</v>
      </c>
      <c r="W43" s="68">
        <v>0.5</v>
      </c>
      <c r="X43" s="68">
        <v>1</v>
      </c>
      <c r="Y43" s="68" t="s">
        <v>505</v>
      </c>
      <c r="Z43" s="68">
        <v>0</v>
      </c>
      <c r="AA43" s="68">
        <v>10</v>
      </c>
      <c r="AH43" s="68" t="s">
        <v>821</v>
      </c>
      <c r="AI43" s="68">
        <v>1.3</v>
      </c>
      <c r="AJ43" s="68" t="s">
        <v>1736</v>
      </c>
      <c r="AL43" s="68">
        <v>0.2</v>
      </c>
      <c r="AM43" s="68">
        <v>11.5</v>
      </c>
      <c r="AN43" s="70">
        <v>46.564</v>
      </c>
    </row>
    <row r="44" spans="1:40" s="43" customFormat="1" ht="16.5" customHeight="1">
      <c r="A44" s="77"/>
      <c r="B44" s="78"/>
      <c r="C44" s="79"/>
      <c r="D44" s="66"/>
      <c r="P44" s="74"/>
      <c r="U44" s="68" t="s">
        <v>1160</v>
      </c>
      <c r="V44" s="69" t="s">
        <v>1772</v>
      </c>
      <c r="W44" s="68">
        <v>0.5</v>
      </c>
      <c r="AN44" s="70"/>
    </row>
    <row r="45" spans="1:40" s="43" customFormat="1" ht="16.5" customHeight="1">
      <c r="A45" s="77" t="s">
        <v>1781</v>
      </c>
      <c r="B45" s="78">
        <v>225035101040</v>
      </c>
      <c r="C45" s="79" t="s">
        <v>146</v>
      </c>
      <c r="D45" s="66">
        <v>33.951999999999998</v>
      </c>
      <c r="U45" s="68" t="s">
        <v>1782</v>
      </c>
      <c r="W45" s="68">
        <v>0.5</v>
      </c>
      <c r="X45" s="68">
        <v>0.5</v>
      </c>
      <c r="Y45" s="68" t="s">
        <v>505</v>
      </c>
      <c r="Z45" s="68">
        <v>0</v>
      </c>
      <c r="AA45" s="68">
        <v>10</v>
      </c>
      <c r="AE45" s="68" t="s">
        <v>1406</v>
      </c>
      <c r="AF45" s="68">
        <v>0.5</v>
      </c>
      <c r="AM45" s="68">
        <v>11</v>
      </c>
      <c r="AN45" s="70">
        <v>44.951999999999998</v>
      </c>
    </row>
    <row r="46" spans="1:40" s="43" customFormat="1" ht="16.5" customHeight="1">
      <c r="A46" s="77" t="s">
        <v>1783</v>
      </c>
      <c r="B46" s="78">
        <v>225035101032</v>
      </c>
      <c r="C46" s="79" t="s">
        <v>146</v>
      </c>
      <c r="D46" s="66">
        <v>34.064</v>
      </c>
      <c r="U46" s="68" t="s">
        <v>1760</v>
      </c>
      <c r="V46" s="69" t="s">
        <v>1761</v>
      </c>
      <c r="W46" s="68">
        <v>0.5</v>
      </c>
      <c r="X46" s="68">
        <v>1</v>
      </c>
      <c r="Y46" s="68" t="s">
        <v>505</v>
      </c>
      <c r="Z46" s="68">
        <v>0</v>
      </c>
      <c r="AA46" s="68">
        <v>10</v>
      </c>
      <c r="AH46" s="68" t="s">
        <v>821</v>
      </c>
      <c r="AI46" s="68">
        <v>1.3</v>
      </c>
      <c r="AJ46" s="68" t="s">
        <v>1736</v>
      </c>
      <c r="AL46" s="68">
        <v>0.2</v>
      </c>
      <c r="AM46" s="68">
        <v>11.5</v>
      </c>
      <c r="AN46" s="70">
        <f>AM46+X46+D46</f>
        <v>46.564</v>
      </c>
    </row>
    <row r="47" spans="1:40" s="43" customFormat="1" ht="16.5" customHeight="1">
      <c r="A47" s="77"/>
      <c r="B47" s="78"/>
      <c r="C47" s="79"/>
      <c r="D47" s="66"/>
      <c r="U47" s="68" t="s">
        <v>1731</v>
      </c>
      <c r="V47" s="68" t="s">
        <v>972</v>
      </c>
      <c r="W47" s="68">
        <v>0.5</v>
      </c>
      <c r="AN47" s="70"/>
    </row>
    <row r="48" spans="1:40" s="43" customFormat="1" ht="16.5" customHeight="1">
      <c r="A48" s="77" t="s">
        <v>1784</v>
      </c>
      <c r="B48" s="78">
        <v>225035101052</v>
      </c>
      <c r="C48" s="79" t="s">
        <v>146</v>
      </c>
      <c r="D48" s="66">
        <v>33.456000000000003</v>
      </c>
      <c r="Y48" s="68" t="s">
        <v>505</v>
      </c>
      <c r="Z48" s="68">
        <v>0</v>
      </c>
      <c r="AA48" s="68">
        <v>10</v>
      </c>
      <c r="AE48" s="68" t="s">
        <v>1785</v>
      </c>
      <c r="AG48" s="68">
        <v>1</v>
      </c>
      <c r="AH48" s="68" t="s">
        <v>821</v>
      </c>
      <c r="AI48" s="68">
        <v>1.3</v>
      </c>
      <c r="AM48" s="68">
        <v>12.3</v>
      </c>
      <c r="AN48" s="70">
        <f>AM48+X48+D48</f>
        <v>45.756</v>
      </c>
    </row>
    <row r="49" spans="1:40" s="43" customFormat="1" ht="16.5" customHeight="1">
      <c r="A49" s="77" t="s">
        <v>1786</v>
      </c>
      <c r="B49" s="78">
        <v>225035101029</v>
      </c>
      <c r="C49" s="79" t="s">
        <v>146</v>
      </c>
      <c r="D49" s="66">
        <v>34.816000000000003</v>
      </c>
      <c r="U49" s="68" t="s">
        <v>905</v>
      </c>
      <c r="V49" s="69" t="s">
        <v>1771</v>
      </c>
      <c r="W49" s="68">
        <v>0.5</v>
      </c>
      <c r="X49" s="68">
        <v>1</v>
      </c>
      <c r="Y49" s="68" t="s">
        <v>505</v>
      </c>
      <c r="Z49" s="68">
        <v>0</v>
      </c>
      <c r="AA49" s="68">
        <v>10</v>
      </c>
      <c r="AB49" s="68" t="s">
        <v>836</v>
      </c>
      <c r="AC49" s="68" t="s">
        <v>383</v>
      </c>
      <c r="AD49" s="68">
        <v>0.5</v>
      </c>
      <c r="AJ49" s="68" t="s">
        <v>1736</v>
      </c>
      <c r="AL49" s="68">
        <v>0.2</v>
      </c>
      <c r="AM49" s="68">
        <v>10.7</v>
      </c>
      <c r="AN49" s="70">
        <f>AM49+X49+D49</f>
        <v>46.515999999999998</v>
      </c>
    </row>
    <row r="50" spans="1:40" s="43" customFormat="1" ht="16.5" customHeight="1">
      <c r="A50" s="77"/>
      <c r="B50" s="78"/>
      <c r="C50" s="79"/>
      <c r="D50" s="66"/>
      <c r="U50" s="68" t="s">
        <v>885</v>
      </c>
      <c r="V50" s="76">
        <v>46026</v>
      </c>
      <c r="W50" s="68">
        <v>0.5</v>
      </c>
      <c r="AN50" s="70"/>
    </row>
    <row r="51" spans="1:40" s="43" customFormat="1" ht="16.5" customHeight="1">
      <c r="A51" s="77" t="s">
        <v>1787</v>
      </c>
      <c r="B51" s="78">
        <v>225035101018</v>
      </c>
      <c r="C51" s="79" t="s">
        <v>146</v>
      </c>
      <c r="D51" s="66">
        <v>33.664000000000001</v>
      </c>
      <c r="Y51" s="68" t="s">
        <v>505</v>
      </c>
      <c r="Z51" s="68">
        <v>0</v>
      </c>
      <c r="AA51" s="68">
        <v>10</v>
      </c>
      <c r="AB51" s="68" t="s">
        <v>836</v>
      </c>
      <c r="AC51" s="68" t="s">
        <v>383</v>
      </c>
      <c r="AD51" s="68">
        <v>0.5</v>
      </c>
      <c r="AM51" s="68">
        <v>10.5</v>
      </c>
      <c r="AN51" s="70">
        <f>AM51+X51+D51</f>
        <v>44.164000000000001</v>
      </c>
    </row>
    <row r="52" spans="1:40" s="43" customFormat="1" ht="16.5" customHeight="1">
      <c r="A52" s="77"/>
      <c r="B52" s="78"/>
      <c r="C52" s="79"/>
      <c r="D52" s="66"/>
      <c r="U52" s="68" t="s">
        <v>1731</v>
      </c>
      <c r="V52" s="68" t="s">
        <v>972</v>
      </c>
      <c r="W52" s="68">
        <v>0.5</v>
      </c>
      <c r="AN52" s="70"/>
    </row>
    <row r="53" spans="1:40" s="43" customFormat="1" ht="16.5" customHeight="1">
      <c r="A53" s="77" t="s">
        <v>1788</v>
      </c>
      <c r="B53" s="78">
        <v>225035101021</v>
      </c>
      <c r="C53" s="79" t="s">
        <v>143</v>
      </c>
      <c r="D53" s="66">
        <v>34.607999999999997</v>
      </c>
      <c r="U53" s="68" t="s">
        <v>861</v>
      </c>
      <c r="V53" s="68">
        <v>10.18</v>
      </c>
      <c r="W53" s="68">
        <v>1</v>
      </c>
      <c r="X53" s="68">
        <v>3</v>
      </c>
      <c r="Y53" s="68" t="s">
        <v>505</v>
      </c>
      <c r="Z53" s="68">
        <v>0</v>
      </c>
      <c r="AA53" s="68">
        <v>10</v>
      </c>
      <c r="AB53" s="68" t="s">
        <v>836</v>
      </c>
      <c r="AC53" s="68" t="s">
        <v>383</v>
      </c>
      <c r="AD53" s="68">
        <v>0.5</v>
      </c>
      <c r="AH53" s="68" t="s">
        <v>1789</v>
      </c>
      <c r="AI53" s="68">
        <v>2.4</v>
      </c>
      <c r="AM53" s="68">
        <v>12.9</v>
      </c>
      <c r="AN53" s="70">
        <f>AM53+X53+D53</f>
        <v>50.508000000000003</v>
      </c>
    </row>
    <row r="54" spans="1:40" s="43" customFormat="1" ht="16.5" customHeight="1">
      <c r="A54" s="77"/>
      <c r="B54" s="78"/>
      <c r="C54" s="79"/>
      <c r="D54" s="66"/>
      <c r="U54" s="68" t="s">
        <v>905</v>
      </c>
      <c r="V54" s="69" t="s">
        <v>1771</v>
      </c>
      <c r="W54" s="68">
        <v>0.5</v>
      </c>
      <c r="AN54" s="70"/>
    </row>
    <row r="55" spans="1:40" s="43" customFormat="1" ht="16.5" customHeight="1">
      <c r="A55" s="77"/>
      <c r="B55" s="78"/>
      <c r="C55" s="79"/>
      <c r="D55" s="66"/>
      <c r="U55" s="68" t="s">
        <v>885</v>
      </c>
      <c r="V55" s="76">
        <v>46026</v>
      </c>
      <c r="W55" s="68">
        <v>0.5</v>
      </c>
      <c r="AN55" s="70"/>
    </row>
    <row r="56" spans="1:40" s="43" customFormat="1" ht="16.5" customHeight="1">
      <c r="A56" s="77"/>
      <c r="B56" s="78"/>
      <c r="C56" s="79"/>
      <c r="D56" s="66"/>
      <c r="U56" s="68" t="s">
        <v>1161</v>
      </c>
      <c r="V56" s="76">
        <v>45976</v>
      </c>
      <c r="W56" s="68">
        <v>0.5</v>
      </c>
      <c r="AN56" s="70"/>
    </row>
    <row r="57" spans="1:40" s="43" customFormat="1" ht="16.5" customHeight="1">
      <c r="A57" s="77"/>
      <c r="B57" s="78"/>
      <c r="C57" s="79"/>
      <c r="D57" s="66"/>
      <c r="U57" s="68" t="s">
        <v>1790</v>
      </c>
      <c r="V57" s="68">
        <v>11.8</v>
      </c>
      <c r="W57" s="68">
        <v>0.5</v>
      </c>
      <c r="AN57" s="70"/>
    </row>
    <row r="58" spans="1:40" s="43" customFormat="1" ht="16.5" customHeight="1">
      <c r="A58" s="77" t="s">
        <v>1791</v>
      </c>
      <c r="B58" s="78">
        <v>225035101039</v>
      </c>
      <c r="C58" s="79" t="s">
        <v>143</v>
      </c>
      <c r="D58" s="66">
        <v>35.295999999999999</v>
      </c>
      <c r="U58" s="68" t="s">
        <v>861</v>
      </c>
      <c r="V58" s="68">
        <v>10.18</v>
      </c>
      <c r="W58" s="68">
        <v>1</v>
      </c>
      <c r="X58" s="68">
        <v>2</v>
      </c>
      <c r="Y58" s="68" t="s">
        <v>505</v>
      </c>
      <c r="Z58" s="68">
        <v>0</v>
      </c>
      <c r="AA58" s="68">
        <v>10</v>
      </c>
      <c r="AB58" s="68" t="s">
        <v>904</v>
      </c>
      <c r="AC58" s="68" t="s">
        <v>383</v>
      </c>
      <c r="AD58" s="68">
        <v>0.2</v>
      </c>
      <c r="AE58" s="68" t="s">
        <v>1406</v>
      </c>
      <c r="AG58" s="68">
        <v>0.5</v>
      </c>
      <c r="AH58" s="68" t="s">
        <v>821</v>
      </c>
      <c r="AI58" s="68">
        <v>1.3</v>
      </c>
      <c r="AJ58" s="68" t="s">
        <v>1792</v>
      </c>
      <c r="AL58" s="68">
        <v>0.2</v>
      </c>
      <c r="AM58" s="68">
        <v>15.8</v>
      </c>
      <c r="AN58" s="70">
        <v>53.095999999999997</v>
      </c>
    </row>
    <row r="59" spans="1:40" s="43" customFormat="1" ht="16.5" customHeight="1">
      <c r="A59" s="77"/>
      <c r="B59" s="78"/>
      <c r="C59" s="79"/>
      <c r="D59" s="66"/>
      <c r="U59" s="68" t="s">
        <v>885</v>
      </c>
      <c r="V59" s="76">
        <v>46026</v>
      </c>
      <c r="W59" s="68">
        <v>0.5</v>
      </c>
      <c r="AB59" s="68" t="s">
        <v>1793</v>
      </c>
      <c r="AC59" s="68" t="s">
        <v>914</v>
      </c>
      <c r="AD59" s="68">
        <v>3</v>
      </c>
      <c r="AN59" s="70"/>
    </row>
    <row r="60" spans="1:40" s="43" customFormat="1" ht="16.5" customHeight="1">
      <c r="A60" s="77"/>
      <c r="B60" s="78"/>
      <c r="C60" s="79"/>
      <c r="D60" s="66"/>
      <c r="U60" s="69" t="s">
        <v>579</v>
      </c>
      <c r="V60" s="76">
        <v>45968</v>
      </c>
      <c r="W60" s="68">
        <v>0.5</v>
      </c>
      <c r="AB60" s="68" t="s">
        <v>928</v>
      </c>
      <c r="AC60" s="68" t="s">
        <v>654</v>
      </c>
      <c r="AD60" s="68">
        <v>0.6</v>
      </c>
      <c r="AN60" s="70"/>
    </row>
    <row r="61" spans="1:40" s="43" customFormat="1" ht="16.5" customHeight="1">
      <c r="A61" s="78" t="s">
        <v>1794</v>
      </c>
      <c r="B61" s="78">
        <v>225035101056</v>
      </c>
      <c r="C61" s="79" t="s">
        <v>146</v>
      </c>
      <c r="D61" s="66">
        <v>34.304000000000002</v>
      </c>
      <c r="Y61" s="68" t="s">
        <v>505</v>
      </c>
      <c r="Z61" s="68">
        <v>0</v>
      </c>
      <c r="AA61" s="68">
        <v>10</v>
      </c>
      <c r="AB61" s="68" t="s">
        <v>836</v>
      </c>
      <c r="AC61" s="68" t="s">
        <v>383</v>
      </c>
      <c r="AD61" s="68">
        <v>0.5</v>
      </c>
      <c r="AE61" s="68" t="s">
        <v>1774</v>
      </c>
      <c r="AG61" s="68">
        <v>0.5</v>
      </c>
      <c r="AH61" s="68" t="s">
        <v>821</v>
      </c>
      <c r="AI61" s="68">
        <v>1.3</v>
      </c>
      <c r="AJ61" s="68" t="s">
        <v>1792</v>
      </c>
      <c r="AL61" s="68">
        <v>0.2</v>
      </c>
      <c r="AM61" s="68">
        <v>13.5</v>
      </c>
      <c r="AN61" s="70">
        <f>AM61+X61+D61</f>
        <v>47.804000000000002</v>
      </c>
    </row>
    <row r="62" spans="1:40" s="43" customFormat="1" ht="16.5" customHeight="1">
      <c r="A62" s="78"/>
      <c r="B62" s="78"/>
      <c r="C62" s="79"/>
      <c r="D62" s="66"/>
      <c r="AE62" s="68" t="s">
        <v>999</v>
      </c>
      <c r="AG62" s="68">
        <v>1</v>
      </c>
      <c r="AN62" s="70">
        <f>AM62+X62+D62</f>
        <v>0</v>
      </c>
    </row>
    <row r="63" spans="1:40" s="43" customFormat="1" ht="16.5" customHeight="1">
      <c r="A63" s="78" t="s">
        <v>1795</v>
      </c>
      <c r="B63" s="78">
        <v>225035101055</v>
      </c>
      <c r="C63" s="79" t="s">
        <v>146</v>
      </c>
      <c r="D63" s="66">
        <v>34.304000000000002</v>
      </c>
      <c r="Y63" s="68" t="s">
        <v>505</v>
      </c>
      <c r="Z63" s="68">
        <v>0</v>
      </c>
      <c r="AA63" s="68">
        <v>10</v>
      </c>
      <c r="AB63" s="68" t="s">
        <v>836</v>
      </c>
      <c r="AC63" s="68" t="s">
        <v>383</v>
      </c>
      <c r="AD63" s="68">
        <v>0.5</v>
      </c>
      <c r="AH63" s="68" t="s">
        <v>821</v>
      </c>
      <c r="AI63" s="68">
        <v>2.2999999999999998</v>
      </c>
      <c r="AJ63" s="68" t="s">
        <v>1792</v>
      </c>
      <c r="AL63" s="68">
        <v>0.2</v>
      </c>
      <c r="AM63" s="68">
        <v>12.3</v>
      </c>
      <c r="AN63" s="70">
        <v>47.304000000000002</v>
      </c>
    </row>
    <row r="64" spans="1:40" s="43" customFormat="1" ht="16.5" customHeight="1">
      <c r="A64" s="78" t="s">
        <v>1796</v>
      </c>
      <c r="B64" s="78">
        <v>225035101036</v>
      </c>
      <c r="C64" s="79" t="s">
        <v>146</v>
      </c>
      <c r="D64" s="66">
        <v>34.527999999999999</v>
      </c>
      <c r="O64" s="68" t="s">
        <v>1797</v>
      </c>
      <c r="P64" s="78" t="s">
        <v>519</v>
      </c>
      <c r="Q64" s="68">
        <v>0.33300000000000002</v>
      </c>
      <c r="X64" s="68">
        <v>0.33300000000000002</v>
      </c>
      <c r="Y64" s="68" t="s">
        <v>505</v>
      </c>
      <c r="Z64" s="68">
        <v>0</v>
      </c>
      <c r="AA64" s="68">
        <v>10</v>
      </c>
      <c r="AE64" s="68" t="s">
        <v>1406</v>
      </c>
      <c r="AG64" s="68">
        <v>0.5</v>
      </c>
      <c r="AH64" s="68" t="s">
        <v>1789</v>
      </c>
      <c r="AI64" s="68">
        <v>2.4</v>
      </c>
      <c r="AM64" s="68">
        <v>12.4</v>
      </c>
      <c r="AN64" s="70">
        <v>47.761000000000003</v>
      </c>
    </row>
    <row r="65" spans="1:40" s="43" customFormat="1" ht="16.5" customHeight="1">
      <c r="A65" s="78" t="s">
        <v>1798</v>
      </c>
      <c r="B65" s="78">
        <v>225035101037</v>
      </c>
      <c r="C65" s="79" t="s">
        <v>80</v>
      </c>
      <c r="D65" s="66">
        <v>33.6</v>
      </c>
      <c r="Y65" s="68" t="s">
        <v>505</v>
      </c>
      <c r="Z65" s="68">
        <v>0</v>
      </c>
      <c r="AA65" s="68">
        <v>10</v>
      </c>
      <c r="AE65" s="68" t="s">
        <v>1406</v>
      </c>
      <c r="AG65" s="68">
        <v>0.5</v>
      </c>
      <c r="AJ65" s="68" t="s">
        <v>1792</v>
      </c>
      <c r="AL65" s="68">
        <v>0.2</v>
      </c>
      <c r="AM65" s="68">
        <v>10.199999999999999</v>
      </c>
      <c r="AN65" s="70">
        <f>AM65+X65+D65</f>
        <v>43.8</v>
      </c>
    </row>
    <row r="66" spans="1:40" s="43" customFormat="1" ht="16.5" customHeight="1">
      <c r="A66" s="78" t="s">
        <v>1799</v>
      </c>
      <c r="B66" s="78">
        <v>225035101004</v>
      </c>
      <c r="C66" s="79" t="s">
        <v>143</v>
      </c>
      <c r="D66" s="66">
        <v>33.97</v>
      </c>
      <c r="Y66" s="68" t="s">
        <v>505</v>
      </c>
      <c r="Z66" s="68">
        <v>0</v>
      </c>
      <c r="AA66" s="68">
        <v>10</v>
      </c>
      <c r="AB66" s="68" t="s">
        <v>1749</v>
      </c>
      <c r="AD66" s="68">
        <v>0.5</v>
      </c>
      <c r="AE66" s="68" t="s">
        <v>1800</v>
      </c>
      <c r="AG66" s="68">
        <v>0.5</v>
      </c>
      <c r="AM66" s="68">
        <v>11</v>
      </c>
      <c r="AN66" s="70">
        <f>AM66+X66+D66</f>
        <v>44.97</v>
      </c>
    </row>
    <row r="67" spans="1:40" s="43" customFormat="1" ht="16.5" customHeight="1">
      <c r="A67" s="78" t="s">
        <v>1801</v>
      </c>
      <c r="B67" s="78">
        <v>225035101038</v>
      </c>
      <c r="C67" s="79" t="s">
        <v>146</v>
      </c>
      <c r="D67" s="66">
        <v>31.824000000000002</v>
      </c>
      <c r="Y67" s="68" t="s">
        <v>505</v>
      </c>
      <c r="Z67" s="68">
        <v>0</v>
      </c>
      <c r="AA67" s="68">
        <v>10</v>
      </c>
      <c r="AH67" s="68" t="s">
        <v>821</v>
      </c>
      <c r="AI67" s="68">
        <v>1.3</v>
      </c>
      <c r="AJ67" s="68" t="s">
        <v>1792</v>
      </c>
      <c r="AL67" s="68">
        <v>0.2</v>
      </c>
      <c r="AM67" s="68">
        <v>11.5</v>
      </c>
      <c r="AN67" s="70">
        <f>AM67+X67+D67</f>
        <v>43.323999999999998</v>
      </c>
    </row>
    <row r="68" spans="1:40" s="43" customFormat="1" ht="16.5" customHeight="1">
      <c r="A68" s="78" t="s">
        <v>1802</v>
      </c>
      <c r="B68" s="78">
        <v>225035101008</v>
      </c>
      <c r="C68" s="79" t="s">
        <v>143</v>
      </c>
      <c r="D68" s="66">
        <v>34.735999999999997</v>
      </c>
      <c r="Y68" s="68" t="s">
        <v>505</v>
      </c>
      <c r="Z68" s="68">
        <v>0</v>
      </c>
      <c r="AA68" s="68">
        <v>10</v>
      </c>
      <c r="AE68" s="68" t="s">
        <v>1803</v>
      </c>
      <c r="AG68" s="68">
        <v>0.5</v>
      </c>
      <c r="AH68" s="68" t="s">
        <v>454</v>
      </c>
      <c r="AI68" s="68">
        <v>2</v>
      </c>
      <c r="AJ68" s="68" t="s">
        <v>1749</v>
      </c>
      <c r="AL68" s="68">
        <v>0.5</v>
      </c>
      <c r="AM68" s="68">
        <v>13</v>
      </c>
      <c r="AN68" s="70">
        <v>47.735999999999997</v>
      </c>
    </row>
    <row r="69" spans="1:40" s="43" customFormat="1" ht="16.5" customHeight="1">
      <c r="A69" s="78" t="s">
        <v>1804</v>
      </c>
      <c r="B69" s="78" t="s">
        <v>1805</v>
      </c>
      <c r="C69" s="79" t="s">
        <v>146</v>
      </c>
      <c r="D69" s="66">
        <v>33.264000000000003</v>
      </c>
      <c r="Y69" s="68" t="s">
        <v>505</v>
      </c>
      <c r="Z69" s="68">
        <v>0</v>
      </c>
      <c r="AA69" s="68">
        <v>10</v>
      </c>
      <c r="AH69" s="68" t="s">
        <v>1806</v>
      </c>
      <c r="AI69" s="68">
        <v>2</v>
      </c>
      <c r="AM69" s="68">
        <v>12</v>
      </c>
      <c r="AN69" s="70">
        <f>AM69+X69+D69</f>
        <v>45.264000000000003</v>
      </c>
    </row>
    <row r="70" spans="1:40" s="43" customFormat="1" ht="16.5" customHeight="1">
      <c r="A70" s="78" t="s">
        <v>1807</v>
      </c>
      <c r="B70" s="78" t="s">
        <v>1808</v>
      </c>
      <c r="C70" s="65" t="s">
        <v>80</v>
      </c>
      <c r="D70" s="66">
        <v>34.591999999999999</v>
      </c>
      <c r="Y70" s="68" t="s">
        <v>505</v>
      </c>
      <c r="Z70" s="68">
        <v>0</v>
      </c>
      <c r="AA70" s="68">
        <v>10</v>
      </c>
      <c r="AB70" s="68" t="s">
        <v>916</v>
      </c>
      <c r="AC70" s="68" t="s">
        <v>383</v>
      </c>
      <c r="AD70" s="68">
        <v>0.2</v>
      </c>
      <c r="AH70" s="68" t="s">
        <v>1809</v>
      </c>
      <c r="AI70" s="68">
        <v>2.4</v>
      </c>
      <c r="AJ70" s="68" t="s">
        <v>1810</v>
      </c>
      <c r="AL70" s="68">
        <v>0.7</v>
      </c>
      <c r="AM70" s="68">
        <v>13.3</v>
      </c>
      <c r="AN70" s="70">
        <v>47.892000000000003</v>
      </c>
    </row>
    <row r="71" spans="1:40" s="45" customFormat="1" ht="16.5" customHeight="1">
      <c r="A71" s="78" t="s">
        <v>1811</v>
      </c>
      <c r="B71" s="78">
        <v>225035101025</v>
      </c>
      <c r="C71" s="79" t="s">
        <v>146</v>
      </c>
      <c r="D71" s="93">
        <v>33.103999999999999</v>
      </c>
      <c r="U71" s="79" t="s">
        <v>1812</v>
      </c>
      <c r="V71" s="79" t="s">
        <v>1813</v>
      </c>
      <c r="W71" s="79">
        <v>2</v>
      </c>
      <c r="X71" s="79">
        <v>2</v>
      </c>
      <c r="Y71" s="79" t="s">
        <v>505</v>
      </c>
      <c r="Z71" s="79">
        <v>0</v>
      </c>
      <c r="AA71" s="79">
        <v>10</v>
      </c>
      <c r="AE71" s="79" t="s">
        <v>1814</v>
      </c>
      <c r="AG71" s="79">
        <v>0.5</v>
      </c>
      <c r="AH71" s="79" t="s">
        <v>1815</v>
      </c>
      <c r="AI71" s="79" t="s">
        <v>1816</v>
      </c>
      <c r="AJ71" s="79" t="s">
        <v>1817</v>
      </c>
      <c r="AL71" s="79">
        <v>0.2</v>
      </c>
      <c r="AM71" s="68">
        <v>12.7</v>
      </c>
      <c r="AN71" s="70">
        <f>AM71+X71+D71</f>
        <v>47.804000000000002</v>
      </c>
    </row>
    <row r="72" spans="1:40" s="45" customFormat="1" ht="16.5" customHeight="1">
      <c r="A72" s="78" t="s">
        <v>1818</v>
      </c>
      <c r="B72" s="78" t="s">
        <v>1819</v>
      </c>
      <c r="C72" s="79" t="s">
        <v>146</v>
      </c>
      <c r="D72" s="93">
        <v>33.103999999999999</v>
      </c>
      <c r="X72" s="88"/>
      <c r="Y72" s="88"/>
      <c r="AM72" s="68">
        <v>10</v>
      </c>
      <c r="AN72" s="70">
        <f>AM72+X72+D72</f>
        <v>43.103999999999999</v>
      </c>
    </row>
    <row r="73" spans="1:40" s="45" customFormat="1" ht="16.5" customHeight="1">
      <c r="A73" s="78" t="s">
        <v>1820</v>
      </c>
      <c r="B73" s="78" t="s">
        <v>1821</v>
      </c>
      <c r="C73" s="79" t="s">
        <v>80</v>
      </c>
      <c r="D73" s="93">
        <v>34</v>
      </c>
      <c r="U73" s="79" t="s">
        <v>1822</v>
      </c>
      <c r="V73" s="79" t="s">
        <v>1823</v>
      </c>
      <c r="W73" s="79">
        <v>1</v>
      </c>
      <c r="X73" s="79">
        <v>1</v>
      </c>
      <c r="Y73" s="79" t="s">
        <v>505</v>
      </c>
      <c r="Z73" s="79">
        <v>0</v>
      </c>
      <c r="AA73" s="79">
        <v>10</v>
      </c>
      <c r="AH73" s="79" t="s">
        <v>1704</v>
      </c>
      <c r="AI73" s="79" t="s">
        <v>1816</v>
      </c>
      <c r="AM73" s="68">
        <v>13</v>
      </c>
      <c r="AN73" s="70">
        <v>47</v>
      </c>
    </row>
    <row r="74" spans="1:40" s="45" customFormat="1" ht="16.5" customHeight="1">
      <c r="A74" s="78" t="s">
        <v>1824</v>
      </c>
      <c r="B74" s="78" t="s">
        <v>1825</v>
      </c>
      <c r="C74" s="79" t="s">
        <v>146</v>
      </c>
      <c r="D74" s="93">
        <v>33.200000000000003</v>
      </c>
      <c r="X74" s="88"/>
      <c r="Y74" s="88"/>
      <c r="AM74" s="68">
        <v>10</v>
      </c>
      <c r="AN74" s="70">
        <f>AM74+X74+D74</f>
        <v>43.2</v>
      </c>
    </row>
    <row r="75" spans="1:40" s="43" customFormat="1" ht="16.5" customHeight="1">
      <c r="A75" s="94" t="s">
        <v>1826</v>
      </c>
      <c r="B75" s="94" t="s">
        <v>1827</v>
      </c>
      <c r="C75" s="95" t="s">
        <v>143</v>
      </c>
      <c r="D75" s="96">
        <v>34.368000000000002</v>
      </c>
      <c r="E75" s="69"/>
      <c r="F75" s="69"/>
      <c r="G75" s="69"/>
      <c r="H75" s="69"/>
      <c r="I75" s="69"/>
      <c r="J75" s="69"/>
      <c r="K75" s="69"/>
      <c r="L75" s="69"/>
      <c r="M75" s="69"/>
      <c r="N75" s="69"/>
      <c r="O75" s="69"/>
      <c r="P75" s="69"/>
      <c r="Q75" s="69"/>
      <c r="R75" s="69"/>
      <c r="S75" s="69"/>
      <c r="T75" s="69"/>
      <c r="U75" s="69" t="s">
        <v>1828</v>
      </c>
      <c r="V75" s="69" t="s">
        <v>1829</v>
      </c>
      <c r="W75" s="96">
        <v>1.5</v>
      </c>
      <c r="X75" s="69">
        <v>1.5</v>
      </c>
      <c r="Y75" s="79" t="s">
        <v>505</v>
      </c>
      <c r="Z75" s="79">
        <v>0</v>
      </c>
      <c r="AA75" s="79">
        <v>10</v>
      </c>
      <c r="AB75" s="69"/>
      <c r="AC75" s="69"/>
      <c r="AD75" s="69"/>
      <c r="AE75" s="69"/>
      <c r="AF75" s="69"/>
      <c r="AG75" s="69"/>
      <c r="AH75" s="69" t="s">
        <v>1830</v>
      </c>
      <c r="AI75" s="69">
        <v>2</v>
      </c>
      <c r="AJ75" s="69"/>
      <c r="AK75" s="69"/>
      <c r="AL75" s="69"/>
      <c r="AM75" s="68">
        <v>13</v>
      </c>
      <c r="AN75" s="70">
        <v>47.868000000000002</v>
      </c>
    </row>
    <row r="76" spans="1:40" s="43" customFormat="1" ht="16.5" customHeight="1">
      <c r="A76" s="78" t="s">
        <v>1831</v>
      </c>
      <c r="B76" s="78" t="s">
        <v>1832</v>
      </c>
      <c r="C76" s="79" t="s">
        <v>146</v>
      </c>
      <c r="D76" s="93">
        <v>33.840000000000003</v>
      </c>
      <c r="E76" s="78"/>
      <c r="F76" s="79"/>
      <c r="G76" s="78"/>
      <c r="H76" s="78"/>
      <c r="I76" s="79"/>
      <c r="J76" s="78"/>
      <c r="K76" s="78"/>
      <c r="L76" s="79"/>
      <c r="M76" s="78"/>
      <c r="N76" s="78"/>
      <c r="O76" s="79" t="s">
        <v>1833</v>
      </c>
      <c r="P76" s="78" t="s">
        <v>519</v>
      </c>
      <c r="Q76" s="97">
        <v>0.33</v>
      </c>
      <c r="R76" s="79"/>
      <c r="U76" s="68" t="s">
        <v>862</v>
      </c>
      <c r="V76" s="68" t="s">
        <v>931</v>
      </c>
      <c r="W76" s="68">
        <v>0.5</v>
      </c>
      <c r="X76" s="68">
        <v>1.33</v>
      </c>
      <c r="Y76" s="79" t="s">
        <v>505</v>
      </c>
      <c r="Z76" s="79">
        <v>0</v>
      </c>
      <c r="AA76" s="79">
        <v>10</v>
      </c>
      <c r="AE76" s="79" t="s">
        <v>1834</v>
      </c>
      <c r="AF76" s="68" t="s">
        <v>1835</v>
      </c>
      <c r="AG76" s="68">
        <v>0.5</v>
      </c>
      <c r="AH76" s="69"/>
      <c r="AM76" s="68">
        <v>11.33</v>
      </c>
      <c r="AN76" s="70">
        <v>45.67</v>
      </c>
    </row>
    <row r="77" spans="1:40" s="43" customFormat="1" ht="16.5" customHeight="1">
      <c r="A77" s="78"/>
      <c r="B77" s="78"/>
      <c r="C77" s="79"/>
      <c r="D77" s="98"/>
      <c r="E77" s="78"/>
      <c r="F77" s="79"/>
      <c r="G77" s="78"/>
      <c r="H77" s="78"/>
      <c r="I77" s="79"/>
      <c r="J77" s="78"/>
      <c r="K77" s="78"/>
      <c r="L77" s="79"/>
      <c r="M77" s="78"/>
      <c r="N77" s="78"/>
      <c r="O77" s="79"/>
      <c r="P77" s="78"/>
      <c r="Q77" s="78"/>
      <c r="R77" s="79"/>
      <c r="U77" s="68" t="s">
        <v>1836</v>
      </c>
      <c r="V77" s="68" t="s">
        <v>932</v>
      </c>
      <c r="W77" s="68">
        <v>0.5</v>
      </c>
      <c r="Y77" s="79"/>
      <c r="Z77" s="79"/>
      <c r="AA77" s="79"/>
      <c r="AB77" s="69"/>
      <c r="AN77" s="70"/>
    </row>
    <row r="78" spans="1:40" s="43" customFormat="1" ht="16.5" customHeight="1">
      <c r="A78" s="94" t="s">
        <v>1837</v>
      </c>
      <c r="B78" s="94" t="s">
        <v>1838</v>
      </c>
      <c r="C78" s="95" t="s">
        <v>146</v>
      </c>
      <c r="D78" s="66">
        <v>34.704000000000001</v>
      </c>
      <c r="O78" s="68" t="s">
        <v>1839</v>
      </c>
      <c r="P78" s="68">
        <v>11.7</v>
      </c>
      <c r="Q78" s="68">
        <v>0.5</v>
      </c>
      <c r="U78" s="68" t="s">
        <v>827</v>
      </c>
      <c r="V78" s="68" t="s">
        <v>1840</v>
      </c>
      <c r="W78" s="68">
        <v>0.5</v>
      </c>
      <c r="X78" s="68">
        <v>2</v>
      </c>
      <c r="Y78" s="79" t="s">
        <v>505</v>
      </c>
      <c r="Z78" s="79">
        <v>0</v>
      </c>
      <c r="AA78" s="79">
        <v>10</v>
      </c>
      <c r="AM78" s="68">
        <v>10</v>
      </c>
      <c r="AN78" s="70">
        <v>46.704000000000001</v>
      </c>
    </row>
    <row r="79" spans="1:40" s="43" customFormat="1" ht="16.5" customHeight="1">
      <c r="A79" s="77"/>
      <c r="B79" s="78"/>
      <c r="C79" s="79"/>
      <c r="D79" s="66"/>
      <c r="U79" s="68" t="s">
        <v>862</v>
      </c>
      <c r="V79" s="68" t="s">
        <v>1841</v>
      </c>
      <c r="W79" s="68">
        <v>0.5</v>
      </c>
      <c r="Y79" s="79"/>
      <c r="Z79" s="79"/>
      <c r="AN79" s="70"/>
    </row>
    <row r="80" spans="1:40" s="43" customFormat="1" ht="16.5" customHeight="1">
      <c r="A80" s="77"/>
      <c r="B80" s="78"/>
      <c r="C80" s="79"/>
      <c r="D80" s="66"/>
      <c r="U80" s="68" t="s">
        <v>831</v>
      </c>
      <c r="V80" s="68" t="s">
        <v>1842</v>
      </c>
      <c r="W80" s="68">
        <v>0.5</v>
      </c>
      <c r="Y80" s="79"/>
      <c r="Z80" s="79"/>
      <c r="AN80" s="70"/>
    </row>
    <row r="81" spans="1:40" s="43" customFormat="1" ht="16.5" customHeight="1">
      <c r="A81" s="77" t="s">
        <v>1843</v>
      </c>
      <c r="B81" s="78" t="s">
        <v>1844</v>
      </c>
      <c r="C81" s="79" t="s">
        <v>143</v>
      </c>
      <c r="D81" s="66">
        <v>34.591999999999999</v>
      </c>
      <c r="E81" s="68" t="s">
        <v>1845</v>
      </c>
      <c r="F81" s="74">
        <v>45992</v>
      </c>
      <c r="G81" s="68">
        <v>1</v>
      </c>
      <c r="K81" s="68" t="s">
        <v>1846</v>
      </c>
      <c r="L81" s="68" t="s">
        <v>1847</v>
      </c>
      <c r="M81" s="68" t="s">
        <v>1445</v>
      </c>
      <c r="N81" s="68">
        <v>2</v>
      </c>
      <c r="O81" s="68" t="s">
        <v>1058</v>
      </c>
      <c r="P81" s="68" t="s">
        <v>519</v>
      </c>
      <c r="Q81" s="68">
        <v>0.5</v>
      </c>
      <c r="U81" s="68" t="s">
        <v>949</v>
      </c>
      <c r="V81" s="68" t="s">
        <v>936</v>
      </c>
      <c r="W81" s="68">
        <v>0.5</v>
      </c>
      <c r="X81" s="68">
        <v>9.5</v>
      </c>
      <c r="Y81" s="79" t="s">
        <v>505</v>
      </c>
      <c r="Z81" s="79">
        <v>0</v>
      </c>
      <c r="AA81" s="79">
        <v>10</v>
      </c>
      <c r="AB81" s="68" t="s">
        <v>1848</v>
      </c>
      <c r="AC81" s="68" t="s">
        <v>383</v>
      </c>
      <c r="AD81" s="68">
        <v>1.3</v>
      </c>
      <c r="AE81" s="68" t="s">
        <v>1576</v>
      </c>
      <c r="AG81" s="68">
        <v>0.5</v>
      </c>
      <c r="AH81" s="68" t="s">
        <v>1849</v>
      </c>
      <c r="AI81" s="68">
        <v>2.5</v>
      </c>
      <c r="AJ81" s="68" t="s">
        <v>904</v>
      </c>
      <c r="AK81" s="68">
        <v>0.2</v>
      </c>
      <c r="AM81" s="68">
        <v>14.7</v>
      </c>
      <c r="AN81" s="70">
        <v>59.292000000000002</v>
      </c>
    </row>
    <row r="82" spans="1:40" s="43" customFormat="1" ht="16.5" customHeight="1">
      <c r="A82" s="77"/>
      <c r="B82" s="78"/>
      <c r="C82" s="79"/>
      <c r="D82" s="66"/>
      <c r="K82" s="68" t="s">
        <v>1846</v>
      </c>
      <c r="L82" s="68" t="s">
        <v>1850</v>
      </c>
      <c r="M82" s="68" t="s">
        <v>1344</v>
      </c>
      <c r="N82" s="68">
        <v>2</v>
      </c>
      <c r="O82" s="68" t="s">
        <v>518</v>
      </c>
      <c r="P82" s="68" t="s">
        <v>1851</v>
      </c>
      <c r="Q82" s="68">
        <v>0.5</v>
      </c>
      <c r="U82" s="68" t="s">
        <v>862</v>
      </c>
      <c r="V82" s="68" t="s">
        <v>931</v>
      </c>
      <c r="W82" s="68">
        <v>0.5</v>
      </c>
      <c r="AE82" s="68" t="s">
        <v>1406</v>
      </c>
      <c r="AG82" s="68">
        <v>0.5</v>
      </c>
      <c r="AJ82" s="68" t="s">
        <v>876</v>
      </c>
      <c r="AK82" s="68">
        <v>0.2</v>
      </c>
      <c r="AN82" s="70"/>
    </row>
    <row r="83" spans="1:40" s="43" customFormat="1" ht="16.5" customHeight="1">
      <c r="A83" s="77"/>
      <c r="B83" s="78"/>
      <c r="C83" s="79"/>
      <c r="D83" s="66"/>
      <c r="O83" s="68" t="s">
        <v>818</v>
      </c>
      <c r="P83" s="68" t="s">
        <v>1852</v>
      </c>
      <c r="Q83" s="68">
        <v>0.5</v>
      </c>
      <c r="U83" s="68" t="s">
        <v>863</v>
      </c>
      <c r="V83" s="68" t="s">
        <v>687</v>
      </c>
      <c r="W83" s="68">
        <v>0.5</v>
      </c>
      <c r="AH83" s="69"/>
      <c r="AN83" s="70"/>
    </row>
    <row r="84" spans="1:40" s="43" customFormat="1" ht="16.5" customHeight="1">
      <c r="A84" s="77"/>
      <c r="B84" s="78"/>
      <c r="C84" s="79"/>
      <c r="D84" s="66"/>
      <c r="O84" s="68" t="s">
        <v>1853</v>
      </c>
      <c r="P84" s="68" t="s">
        <v>658</v>
      </c>
      <c r="Q84" s="68">
        <v>0.5</v>
      </c>
      <c r="U84" s="68" t="s">
        <v>831</v>
      </c>
      <c r="V84" s="68" t="s">
        <v>932</v>
      </c>
      <c r="W84" s="68">
        <v>0.5</v>
      </c>
      <c r="AN84" s="70"/>
    </row>
    <row r="85" spans="1:40" s="43" customFormat="1" ht="16.5" customHeight="1">
      <c r="A85" s="77"/>
      <c r="B85" s="78"/>
      <c r="C85" s="79"/>
      <c r="D85" s="66"/>
      <c r="U85" s="68" t="s">
        <v>1854</v>
      </c>
      <c r="V85" s="68" t="s">
        <v>493</v>
      </c>
      <c r="W85" s="68">
        <v>0.5</v>
      </c>
      <c r="AN85" s="70"/>
    </row>
    <row r="86" spans="1:40" s="43" customFormat="1" ht="16.5" customHeight="1">
      <c r="A86" s="63" t="s">
        <v>1855</v>
      </c>
      <c r="B86" s="63" t="s">
        <v>1856</v>
      </c>
      <c r="C86" s="65" t="s">
        <v>146</v>
      </c>
      <c r="D86" s="66">
        <v>33.344000000000001</v>
      </c>
      <c r="Y86" s="68" t="s">
        <v>505</v>
      </c>
      <c r="Z86" s="68">
        <v>0</v>
      </c>
      <c r="AA86" s="68">
        <v>10</v>
      </c>
      <c r="AM86" s="68">
        <v>10</v>
      </c>
      <c r="AN86" s="70">
        <f>AM86+X86+D86</f>
        <v>43.344000000000001</v>
      </c>
    </row>
    <row r="87" spans="1:40" s="43" customFormat="1" ht="16.5" customHeight="1">
      <c r="A87" s="63" t="s">
        <v>1857</v>
      </c>
      <c r="B87" s="67" t="s">
        <v>1858</v>
      </c>
      <c r="C87" s="65" t="s">
        <v>146</v>
      </c>
      <c r="D87" s="66">
        <v>34.527999999999999</v>
      </c>
      <c r="Y87" s="68" t="s">
        <v>505</v>
      </c>
      <c r="Z87" s="68">
        <v>0</v>
      </c>
      <c r="AA87" s="68">
        <v>10</v>
      </c>
      <c r="AM87" s="68">
        <v>10</v>
      </c>
      <c r="AN87" s="70">
        <f>AM87+X87+D87</f>
        <v>44.527999999999999</v>
      </c>
    </row>
    <row r="88" spans="1:40" s="43" customFormat="1" ht="16.5" customHeight="1">
      <c r="A88" s="77"/>
      <c r="B88" s="78"/>
      <c r="C88" s="79"/>
      <c r="D88" s="66"/>
      <c r="AN88" s="70">
        <f>AM88+X88+D88</f>
        <v>0</v>
      </c>
    </row>
    <row r="89" spans="1:40" s="43" customFormat="1" ht="16.5" customHeight="1">
      <c r="A89" s="77" t="s">
        <v>1859</v>
      </c>
      <c r="B89" s="78" t="s">
        <v>1860</v>
      </c>
      <c r="C89" s="79" t="s">
        <v>146</v>
      </c>
      <c r="D89" s="66">
        <v>34.064</v>
      </c>
      <c r="O89" s="68" t="s">
        <v>1839</v>
      </c>
      <c r="P89" s="68" t="s">
        <v>519</v>
      </c>
      <c r="Q89" s="68">
        <v>0.5</v>
      </c>
      <c r="U89" s="68" t="s">
        <v>863</v>
      </c>
      <c r="V89" s="68" t="s">
        <v>1861</v>
      </c>
      <c r="W89" s="68">
        <v>0.5</v>
      </c>
      <c r="X89" s="68">
        <v>2.33</v>
      </c>
      <c r="Y89" s="79" t="s">
        <v>505</v>
      </c>
      <c r="Z89" s="79">
        <v>0</v>
      </c>
      <c r="AA89" s="79">
        <v>10</v>
      </c>
      <c r="AH89" s="68" t="s">
        <v>1862</v>
      </c>
      <c r="AI89" s="68">
        <v>2.2000000000000002</v>
      </c>
      <c r="AM89" s="68">
        <v>13.5</v>
      </c>
      <c r="AN89" s="70">
        <v>48.594000000000001</v>
      </c>
    </row>
    <row r="90" spans="1:40" s="43" customFormat="1" ht="12">
      <c r="A90" s="77"/>
      <c r="B90" s="78"/>
      <c r="C90" s="79"/>
      <c r="D90" s="66"/>
      <c r="O90" s="68" t="s">
        <v>1863</v>
      </c>
      <c r="P90" s="68" t="s">
        <v>519</v>
      </c>
      <c r="Q90" s="68">
        <v>0.33</v>
      </c>
      <c r="U90" s="68" t="s">
        <v>862</v>
      </c>
      <c r="V90" s="68" t="s">
        <v>1841</v>
      </c>
      <c r="W90" s="68">
        <v>0.5</v>
      </c>
      <c r="AN90" s="70"/>
    </row>
    <row r="91" spans="1:40" s="43" customFormat="1" ht="16.5" customHeight="1">
      <c r="A91" s="77" t="s">
        <v>1864</v>
      </c>
      <c r="B91" s="78">
        <v>225035101062</v>
      </c>
      <c r="C91" s="79" t="s">
        <v>146</v>
      </c>
      <c r="D91" s="66">
        <v>33.264000000000003</v>
      </c>
      <c r="U91" s="68" t="s">
        <v>831</v>
      </c>
      <c r="V91" s="68" t="s">
        <v>1842</v>
      </c>
      <c r="W91" s="68">
        <v>0.5</v>
      </c>
      <c r="AA91" s="68">
        <v>10</v>
      </c>
      <c r="AN91" s="70">
        <v>43.264000000000003</v>
      </c>
    </row>
    <row r="92" spans="1:40" s="43" customFormat="1" ht="16.5" customHeight="1">
      <c r="A92" s="63" t="s">
        <v>1865</v>
      </c>
      <c r="B92" s="99">
        <v>225035101064</v>
      </c>
      <c r="C92" s="65" t="s">
        <v>143</v>
      </c>
      <c r="D92" s="66">
        <v>34.591999999999999</v>
      </c>
      <c r="O92" s="67"/>
      <c r="AA92" s="68">
        <v>10</v>
      </c>
      <c r="AE92" s="68" t="s">
        <v>1866</v>
      </c>
      <c r="AF92" s="68" t="s">
        <v>505</v>
      </c>
      <c r="AG92" s="68">
        <v>0.5</v>
      </c>
      <c r="AH92" s="69" t="s">
        <v>136</v>
      </c>
      <c r="AI92" s="68">
        <v>3</v>
      </c>
      <c r="AJ92" s="68" t="s">
        <v>1867</v>
      </c>
      <c r="AK92" s="68" t="s">
        <v>505</v>
      </c>
      <c r="AL92" s="68">
        <v>0.2</v>
      </c>
      <c r="AM92" s="68">
        <v>13.7</v>
      </c>
      <c r="AN92" s="73">
        <v>48.292000000000002</v>
      </c>
    </row>
    <row r="93" spans="1:40" s="43" customFormat="1" ht="16.5" customHeight="1">
      <c r="A93" s="63" t="s">
        <v>1868</v>
      </c>
      <c r="B93" s="63" t="s">
        <v>1869</v>
      </c>
      <c r="C93" s="65" t="s">
        <v>143</v>
      </c>
      <c r="D93" s="66">
        <v>35.423999999999999</v>
      </c>
      <c r="O93" s="67"/>
      <c r="X93" s="68">
        <v>0</v>
      </c>
      <c r="Y93" s="68" t="s">
        <v>505</v>
      </c>
      <c r="Z93" s="68">
        <v>0</v>
      </c>
      <c r="AA93" s="68">
        <v>10</v>
      </c>
      <c r="AB93" s="68" t="s">
        <v>1870</v>
      </c>
      <c r="AC93" s="68" t="s">
        <v>1110</v>
      </c>
      <c r="AD93" s="68">
        <v>1</v>
      </c>
      <c r="AE93" s="68" t="s">
        <v>1871</v>
      </c>
      <c r="AF93" s="68" t="s">
        <v>1872</v>
      </c>
      <c r="AG93" s="68">
        <v>0.5</v>
      </c>
      <c r="AH93" s="69"/>
      <c r="AM93" s="81">
        <v>12.7</v>
      </c>
      <c r="AN93" s="73">
        <v>48.124000000000002</v>
      </c>
    </row>
    <row r="94" spans="1:40" s="43" customFormat="1" ht="16.5" customHeight="1">
      <c r="A94" s="63"/>
      <c r="B94" s="63"/>
      <c r="C94" s="65"/>
      <c r="D94" s="66"/>
      <c r="AB94" s="69" t="s">
        <v>1054</v>
      </c>
      <c r="AC94" s="68" t="s">
        <v>1110</v>
      </c>
      <c r="AD94" s="68">
        <v>0.5</v>
      </c>
      <c r="AE94" s="68" t="s">
        <v>1873</v>
      </c>
      <c r="AF94" s="68" t="s">
        <v>1872</v>
      </c>
      <c r="AG94" s="68">
        <v>1</v>
      </c>
      <c r="AJ94" s="68" t="s">
        <v>1874</v>
      </c>
      <c r="AL94" s="68">
        <v>0.2</v>
      </c>
      <c r="AM94" s="81"/>
      <c r="AN94" s="73"/>
    </row>
    <row r="95" spans="1:40" s="43" customFormat="1" ht="16.5" customHeight="1">
      <c r="A95" s="63" t="s">
        <v>1875</v>
      </c>
      <c r="B95" s="83">
        <v>225035101012</v>
      </c>
      <c r="C95" s="65" t="s">
        <v>146</v>
      </c>
      <c r="D95" s="66">
        <v>33.328000000000003</v>
      </c>
      <c r="O95" s="67"/>
      <c r="X95" s="68">
        <v>0</v>
      </c>
      <c r="AA95" s="100">
        <v>10</v>
      </c>
      <c r="AE95" s="68" t="s">
        <v>1876</v>
      </c>
      <c r="AG95" s="68">
        <v>0.5</v>
      </c>
      <c r="AH95" s="68" t="s">
        <v>1877</v>
      </c>
      <c r="AI95" s="68">
        <v>1.3</v>
      </c>
      <c r="AJ95" s="68" t="s">
        <v>1878</v>
      </c>
      <c r="AL95" s="68">
        <v>0.2</v>
      </c>
      <c r="AM95" s="68">
        <v>12</v>
      </c>
      <c r="AN95" s="73">
        <v>45.328000000000003</v>
      </c>
    </row>
    <row r="96" spans="1:40" s="43" customFormat="1" ht="16.5" customHeight="1">
      <c r="A96" s="63" t="s">
        <v>1879</v>
      </c>
      <c r="B96" s="63" t="s">
        <v>1880</v>
      </c>
      <c r="C96" s="65" t="s">
        <v>143</v>
      </c>
      <c r="D96" s="66">
        <v>34.76</v>
      </c>
      <c r="O96" s="67"/>
      <c r="X96" s="68">
        <v>0</v>
      </c>
      <c r="AA96" s="68">
        <v>10</v>
      </c>
      <c r="AB96" s="95" t="s">
        <v>1881</v>
      </c>
      <c r="AC96" s="95" t="s">
        <v>1882</v>
      </c>
      <c r="AD96" s="95">
        <v>2</v>
      </c>
      <c r="AF96" s="69"/>
      <c r="AH96" s="95" t="s">
        <v>1883</v>
      </c>
      <c r="AI96" s="95">
        <v>2</v>
      </c>
      <c r="AJ96" s="95" t="s">
        <v>1884</v>
      </c>
      <c r="AK96" s="95"/>
      <c r="AL96" s="68">
        <v>0.2</v>
      </c>
      <c r="AM96" s="68">
        <v>14.5</v>
      </c>
      <c r="AN96" s="73">
        <v>49.555999999999997</v>
      </c>
    </row>
    <row r="97" spans="1:40" s="43" customFormat="1" ht="16.5" customHeight="1">
      <c r="A97" s="63"/>
      <c r="B97" s="63"/>
      <c r="C97" s="65"/>
      <c r="D97" s="66"/>
      <c r="AB97" s="95" t="s">
        <v>1885</v>
      </c>
      <c r="AC97" s="95" t="s">
        <v>1886</v>
      </c>
      <c r="AD97" s="95">
        <v>0.1</v>
      </c>
      <c r="AN97" s="73"/>
    </row>
    <row r="98" spans="1:40" s="43" customFormat="1" ht="16.5" customHeight="1">
      <c r="A98" s="63"/>
      <c r="B98" s="63"/>
      <c r="C98" s="65"/>
      <c r="D98" s="66"/>
      <c r="P98" s="74"/>
      <c r="AB98" s="95" t="s">
        <v>1887</v>
      </c>
      <c r="AC98" s="95" t="s">
        <v>1565</v>
      </c>
      <c r="AD98" s="95">
        <v>0.5</v>
      </c>
      <c r="AN98" s="73"/>
    </row>
    <row r="99" spans="1:40" s="43" customFormat="1" ht="16.5" customHeight="1">
      <c r="A99" s="63" t="s">
        <v>1888</v>
      </c>
      <c r="B99" s="63" t="s">
        <v>1889</v>
      </c>
      <c r="C99" s="65" t="s">
        <v>146</v>
      </c>
      <c r="D99" s="66">
        <v>33.200000000000003</v>
      </c>
      <c r="O99" s="67"/>
      <c r="AA99" s="68">
        <v>10</v>
      </c>
      <c r="AE99" s="68"/>
      <c r="AH99" s="69"/>
      <c r="AJ99" s="68" t="s">
        <v>1890</v>
      </c>
      <c r="AL99" s="68">
        <v>0.2</v>
      </c>
      <c r="AM99" s="68">
        <v>10.199999999999999</v>
      </c>
      <c r="AN99" s="73">
        <v>43.4</v>
      </c>
    </row>
    <row r="100" spans="1:40" s="43" customFormat="1" ht="16.5" customHeight="1">
      <c r="A100" s="63" t="s">
        <v>1891</v>
      </c>
      <c r="B100" s="63" t="s">
        <v>1892</v>
      </c>
      <c r="C100" s="65" t="s">
        <v>143</v>
      </c>
      <c r="D100" s="66">
        <v>33.984000000000002</v>
      </c>
      <c r="O100" s="67"/>
      <c r="AA100" s="68">
        <v>10</v>
      </c>
      <c r="AB100" s="68" t="s">
        <v>679</v>
      </c>
      <c r="AC100" s="68" t="s">
        <v>1565</v>
      </c>
      <c r="AD100" s="68">
        <v>0.5</v>
      </c>
      <c r="AE100" s="68"/>
      <c r="AH100" s="69" t="s">
        <v>1261</v>
      </c>
      <c r="AI100" s="68">
        <v>1.3</v>
      </c>
      <c r="AM100" s="68">
        <v>11.8</v>
      </c>
      <c r="AN100" s="73">
        <v>45.783999999999999</v>
      </c>
    </row>
    <row r="101" spans="1:40" s="43" customFormat="1" ht="16.5" customHeight="1">
      <c r="A101" s="63" t="s">
        <v>1893</v>
      </c>
      <c r="B101" s="63" t="s">
        <v>1894</v>
      </c>
      <c r="C101" s="65" t="s">
        <v>146</v>
      </c>
      <c r="D101" s="66">
        <v>33.887999999999998</v>
      </c>
      <c r="O101" s="67"/>
      <c r="AA101" s="68">
        <v>10</v>
      </c>
      <c r="AB101" s="68" t="s">
        <v>1749</v>
      </c>
      <c r="AD101" s="68">
        <v>0.5</v>
      </c>
      <c r="AE101" s="68"/>
      <c r="AH101" s="69"/>
      <c r="AM101" s="68">
        <v>10.5</v>
      </c>
      <c r="AN101" s="73">
        <v>44.387999999999998</v>
      </c>
    </row>
    <row r="102" spans="1:40" s="43" customFormat="1" ht="13.5" customHeight="1">
      <c r="A102" s="63" t="s">
        <v>1895</v>
      </c>
      <c r="B102" s="63" t="s">
        <v>1896</v>
      </c>
      <c r="C102" s="65" t="s">
        <v>146</v>
      </c>
      <c r="D102" s="66">
        <v>34.384</v>
      </c>
      <c r="O102" s="67"/>
      <c r="U102" s="68" t="s">
        <v>885</v>
      </c>
      <c r="V102" s="68" t="s">
        <v>932</v>
      </c>
      <c r="W102" s="68">
        <v>1</v>
      </c>
      <c r="X102" s="68">
        <v>2</v>
      </c>
      <c r="AA102" s="68">
        <v>10</v>
      </c>
      <c r="AH102" s="69" t="s">
        <v>1897</v>
      </c>
      <c r="AI102" s="68">
        <v>1.3</v>
      </c>
      <c r="AM102" s="68">
        <v>11.3</v>
      </c>
      <c r="AN102" s="73">
        <v>47.683999999999997</v>
      </c>
    </row>
    <row r="103" spans="1:40" s="43" customFormat="1" ht="12">
      <c r="A103" s="63"/>
      <c r="B103" s="63"/>
      <c r="C103" s="65"/>
      <c r="D103" s="66"/>
      <c r="U103" s="68" t="s">
        <v>855</v>
      </c>
      <c r="V103" s="68" t="s">
        <v>931</v>
      </c>
      <c r="W103" s="68">
        <v>1</v>
      </c>
      <c r="AB103" s="69"/>
      <c r="AN103" s="73"/>
    </row>
    <row r="104" spans="1:40" s="43" customFormat="1" ht="12">
      <c r="A104" s="63"/>
      <c r="B104" s="63"/>
      <c r="C104" s="65"/>
      <c r="D104" s="66"/>
      <c r="O104" s="67"/>
      <c r="AE104" s="68"/>
      <c r="AH104" s="69"/>
      <c r="AN104" s="73"/>
    </row>
    <row r="105" spans="1:40" s="43" customFormat="1" ht="16.5" customHeight="1">
      <c r="A105" s="63" t="s">
        <v>1898</v>
      </c>
      <c r="B105" s="63" t="s">
        <v>1899</v>
      </c>
      <c r="C105" s="65" t="s">
        <v>143</v>
      </c>
      <c r="D105" s="66">
        <v>34.576000000000001</v>
      </c>
      <c r="O105" s="67"/>
      <c r="X105" s="68">
        <v>0</v>
      </c>
      <c r="AA105" s="68">
        <v>10</v>
      </c>
      <c r="AB105" s="68" t="s">
        <v>1900</v>
      </c>
      <c r="AC105" s="68" t="s">
        <v>944</v>
      </c>
      <c r="AD105" s="68">
        <v>0.2</v>
      </c>
      <c r="AE105" s="69" t="s">
        <v>1901</v>
      </c>
      <c r="AG105" s="68">
        <v>2</v>
      </c>
      <c r="AH105" s="69" t="s">
        <v>1902</v>
      </c>
      <c r="AI105" s="68">
        <v>2</v>
      </c>
      <c r="AM105" s="68">
        <v>14.2</v>
      </c>
      <c r="AN105" s="73">
        <v>48.776000000000003</v>
      </c>
    </row>
    <row r="106" spans="1:40" s="43" customFormat="1" ht="14.25" customHeight="1">
      <c r="A106" s="63" t="s">
        <v>1903</v>
      </c>
      <c r="B106" s="63" t="s">
        <v>1904</v>
      </c>
      <c r="C106" s="65" t="s">
        <v>143</v>
      </c>
      <c r="D106" s="66">
        <v>32.811999999999998</v>
      </c>
      <c r="O106" s="67"/>
      <c r="R106" s="68" t="s">
        <v>1905</v>
      </c>
      <c r="S106" s="68" t="s">
        <v>519</v>
      </c>
      <c r="T106" s="68">
        <v>0.5</v>
      </c>
      <c r="U106" s="68" t="s">
        <v>949</v>
      </c>
      <c r="V106" s="68" t="s">
        <v>936</v>
      </c>
      <c r="W106" s="68">
        <v>0.5</v>
      </c>
      <c r="X106" s="68">
        <v>1.5</v>
      </c>
      <c r="AA106" s="68">
        <v>10</v>
      </c>
      <c r="AB106" s="68" t="s">
        <v>679</v>
      </c>
      <c r="AC106" s="68" t="s">
        <v>383</v>
      </c>
      <c r="AD106" s="68">
        <v>0.5</v>
      </c>
      <c r="AE106" s="69" t="s">
        <v>1906</v>
      </c>
      <c r="AF106" s="68" t="s">
        <v>1872</v>
      </c>
      <c r="AG106" s="68">
        <v>0.5</v>
      </c>
      <c r="AH106" s="68" t="s">
        <v>821</v>
      </c>
      <c r="AI106" s="68">
        <v>1.3</v>
      </c>
      <c r="AJ106" s="68" t="s">
        <v>1907</v>
      </c>
      <c r="AK106" s="68" t="s">
        <v>898</v>
      </c>
      <c r="AL106" s="68">
        <v>0.2</v>
      </c>
      <c r="AM106" s="68">
        <v>13</v>
      </c>
      <c r="AN106" s="73">
        <v>47.332000000000001</v>
      </c>
    </row>
    <row r="107" spans="1:40" s="43" customFormat="1" ht="12">
      <c r="A107" s="63" t="s">
        <v>1908</v>
      </c>
      <c r="B107" s="63" t="s">
        <v>1909</v>
      </c>
      <c r="C107" s="65" t="s">
        <v>146</v>
      </c>
      <c r="D107" s="66">
        <v>33.856000000000002</v>
      </c>
      <c r="O107" s="67"/>
      <c r="AA107" s="68">
        <v>10</v>
      </c>
      <c r="AE107" s="68"/>
      <c r="AH107" s="69"/>
      <c r="AM107" s="68">
        <v>10</v>
      </c>
      <c r="AN107" s="73">
        <v>43.856000000000002</v>
      </c>
    </row>
    <row r="108" spans="1:40" s="43" customFormat="1" ht="12">
      <c r="A108" s="63" t="s">
        <v>1910</v>
      </c>
      <c r="B108" s="63" t="s">
        <v>1911</v>
      </c>
      <c r="C108" s="65" t="s">
        <v>146</v>
      </c>
      <c r="D108" s="66">
        <v>33.524000000000001</v>
      </c>
      <c r="O108" s="67"/>
      <c r="AA108" s="68">
        <v>10</v>
      </c>
      <c r="AH108" s="68" t="s">
        <v>195</v>
      </c>
      <c r="AI108" s="68">
        <v>2</v>
      </c>
      <c r="AM108" s="68">
        <v>12</v>
      </c>
      <c r="AN108" s="73">
        <v>45.524000000000001</v>
      </c>
    </row>
    <row r="109" spans="1:40" s="43" customFormat="1" ht="12">
      <c r="A109" s="63"/>
      <c r="B109" s="63"/>
      <c r="C109" s="65"/>
      <c r="D109" s="66"/>
      <c r="O109" s="67"/>
      <c r="AE109" s="68"/>
      <c r="AH109" s="69"/>
      <c r="AN109" s="73"/>
    </row>
    <row r="110" spans="1:40" s="43" customFormat="1" ht="12">
      <c r="A110" s="63" t="s">
        <v>1912</v>
      </c>
      <c r="B110" s="63" t="s">
        <v>1913</v>
      </c>
      <c r="C110" s="65" t="s">
        <v>146</v>
      </c>
      <c r="D110" s="66">
        <v>34.128</v>
      </c>
      <c r="O110" s="67"/>
      <c r="U110" s="68" t="s">
        <v>518</v>
      </c>
      <c r="V110" s="68" t="s">
        <v>519</v>
      </c>
      <c r="W110" s="68">
        <v>0.5</v>
      </c>
      <c r="X110" s="68">
        <v>0.5</v>
      </c>
      <c r="AA110" s="68">
        <v>10</v>
      </c>
      <c r="AE110" s="68" t="s">
        <v>1914</v>
      </c>
      <c r="AG110" s="68">
        <v>0.5</v>
      </c>
      <c r="AH110" s="69" t="s">
        <v>195</v>
      </c>
      <c r="AI110" s="68">
        <v>2</v>
      </c>
      <c r="AM110" s="68">
        <v>12.5</v>
      </c>
      <c r="AN110" s="73">
        <v>47.128</v>
      </c>
    </row>
    <row r="111" spans="1:40" s="43" customFormat="1" ht="12">
      <c r="A111" s="63" t="s">
        <v>1915</v>
      </c>
      <c r="B111" s="63" t="s">
        <v>1916</v>
      </c>
      <c r="C111" s="72" t="s">
        <v>146</v>
      </c>
      <c r="D111" s="68">
        <v>35.311999999999998</v>
      </c>
      <c r="O111" s="67"/>
      <c r="U111" s="68" t="s">
        <v>818</v>
      </c>
      <c r="V111" s="68" t="s">
        <v>972</v>
      </c>
      <c r="W111" s="68">
        <v>0.5</v>
      </c>
      <c r="X111" s="68">
        <v>1.5</v>
      </c>
      <c r="AA111" s="68">
        <v>10</v>
      </c>
      <c r="AE111" s="68" t="s">
        <v>1917</v>
      </c>
      <c r="AG111" s="68">
        <v>0.5</v>
      </c>
      <c r="AH111" s="68" t="s">
        <v>1918</v>
      </c>
      <c r="AI111" s="68">
        <v>1.8</v>
      </c>
      <c r="AM111" s="68">
        <v>12.3</v>
      </c>
      <c r="AN111" s="73">
        <v>49.112000000000002</v>
      </c>
    </row>
    <row r="112" spans="1:40" s="43" customFormat="1" ht="12">
      <c r="A112" s="63"/>
      <c r="B112" s="63"/>
      <c r="C112" s="72"/>
      <c r="O112" s="67"/>
      <c r="U112" s="68" t="s">
        <v>949</v>
      </c>
      <c r="V112" s="68">
        <v>11.8</v>
      </c>
      <c r="W112" s="68">
        <v>0.5</v>
      </c>
      <c r="AE112" s="68"/>
      <c r="AN112" s="73"/>
    </row>
    <row r="113" spans="1:40" s="43" customFormat="1" ht="12">
      <c r="A113" s="63"/>
      <c r="B113" s="63"/>
      <c r="C113" s="72"/>
      <c r="U113" s="68" t="s">
        <v>518</v>
      </c>
      <c r="V113" s="68">
        <v>11.7</v>
      </c>
      <c r="W113" s="68">
        <v>0.5</v>
      </c>
      <c r="AB113" s="69"/>
      <c r="AN113" s="73"/>
    </row>
    <row r="114" spans="1:40" s="43" customFormat="1" ht="12">
      <c r="A114" s="67" t="s">
        <v>1919</v>
      </c>
      <c r="B114" s="101">
        <v>225035101061</v>
      </c>
      <c r="C114" s="102" t="s">
        <v>143</v>
      </c>
      <c r="D114" s="66">
        <v>35.112000000000002</v>
      </c>
      <c r="R114" s="68" t="s">
        <v>1905</v>
      </c>
      <c r="S114" s="68" t="s">
        <v>890</v>
      </c>
      <c r="T114" s="68">
        <v>0.5</v>
      </c>
      <c r="U114" s="68" t="s">
        <v>949</v>
      </c>
      <c r="V114" s="68" t="s">
        <v>1920</v>
      </c>
      <c r="W114" s="68">
        <v>0.5</v>
      </c>
      <c r="X114" s="68">
        <v>1.5</v>
      </c>
      <c r="AA114" s="68">
        <v>10</v>
      </c>
      <c r="AB114" s="68" t="s">
        <v>904</v>
      </c>
      <c r="AC114" s="68" t="s">
        <v>383</v>
      </c>
      <c r="AD114" s="68">
        <v>0.2</v>
      </c>
      <c r="AE114" s="68" t="s">
        <v>1921</v>
      </c>
      <c r="AF114" s="68" t="s">
        <v>1835</v>
      </c>
      <c r="AG114" s="68">
        <v>0.5</v>
      </c>
      <c r="AH114" s="68" t="s">
        <v>821</v>
      </c>
      <c r="AI114" s="68">
        <v>1.5</v>
      </c>
      <c r="AJ114" s="68" t="s">
        <v>1922</v>
      </c>
      <c r="AK114" s="68" t="s">
        <v>383</v>
      </c>
      <c r="AL114" s="68">
        <v>0.4</v>
      </c>
      <c r="AM114" s="68">
        <v>15.2</v>
      </c>
      <c r="AN114" s="70">
        <v>50.003999999999998</v>
      </c>
    </row>
    <row r="115" spans="1:40" s="43" customFormat="1" ht="12">
      <c r="A115" s="67"/>
      <c r="B115" s="101"/>
      <c r="C115" s="102"/>
      <c r="D115" s="66"/>
      <c r="U115" s="68" t="s">
        <v>831</v>
      </c>
      <c r="V115" s="68" t="s">
        <v>886</v>
      </c>
      <c r="W115" s="68">
        <v>0.5</v>
      </c>
      <c r="AB115" s="68" t="s">
        <v>928</v>
      </c>
      <c r="AC115" s="68" t="s">
        <v>654</v>
      </c>
      <c r="AD115" s="68">
        <v>0.6</v>
      </c>
      <c r="AN115" s="70"/>
    </row>
    <row r="116" spans="1:40" s="43" customFormat="1" ht="12">
      <c r="A116" s="67"/>
      <c r="B116" s="101"/>
      <c r="C116" s="102"/>
      <c r="D116" s="66"/>
      <c r="AB116" s="68" t="s">
        <v>916</v>
      </c>
      <c r="AC116" s="68" t="s">
        <v>383</v>
      </c>
      <c r="AD116" s="68">
        <v>0.2</v>
      </c>
      <c r="AN116" s="70"/>
    </row>
    <row r="117" spans="1:40" s="43" customFormat="1" ht="12">
      <c r="A117" s="67" t="s">
        <v>1923</v>
      </c>
      <c r="B117" s="101">
        <v>225035101024</v>
      </c>
      <c r="C117" s="102" t="s">
        <v>146</v>
      </c>
      <c r="D117" s="66">
        <v>32.207999999999998</v>
      </c>
      <c r="AA117" s="68">
        <v>10</v>
      </c>
      <c r="AB117" s="68" t="s">
        <v>1924</v>
      </c>
      <c r="AC117" s="68" t="s">
        <v>383</v>
      </c>
      <c r="AD117" s="68">
        <v>0.5</v>
      </c>
      <c r="AM117" s="68">
        <v>10.5</v>
      </c>
      <c r="AN117" s="70">
        <f>AM117+X117+D117</f>
        <v>42.707999999999998</v>
      </c>
    </row>
    <row r="118" spans="1:40" s="43" customFormat="1" ht="12">
      <c r="A118" s="67" t="s">
        <v>1925</v>
      </c>
      <c r="B118" s="63" t="s">
        <v>1926</v>
      </c>
      <c r="C118" s="72" t="s">
        <v>146</v>
      </c>
      <c r="D118" s="68">
        <v>34.43</v>
      </c>
      <c r="O118" s="67"/>
      <c r="R118" s="68" t="s">
        <v>1927</v>
      </c>
      <c r="S118" s="68" t="s">
        <v>644</v>
      </c>
      <c r="T118" s="68">
        <v>0.5</v>
      </c>
      <c r="X118" s="68">
        <v>0.5</v>
      </c>
      <c r="AA118" s="68">
        <v>10</v>
      </c>
      <c r="AE118" s="68" t="s">
        <v>1928</v>
      </c>
      <c r="AG118" s="68">
        <v>1</v>
      </c>
      <c r="AH118" s="69" t="s">
        <v>200</v>
      </c>
      <c r="AI118" s="68">
        <v>2.4</v>
      </c>
      <c r="AJ118" s="68" t="s">
        <v>1929</v>
      </c>
      <c r="AL118" s="68">
        <v>0.2</v>
      </c>
      <c r="AM118" s="68">
        <v>14.1</v>
      </c>
      <c r="AN118" s="73">
        <f>AM118+X118+D118</f>
        <v>49.03</v>
      </c>
    </row>
    <row r="119" spans="1:40" s="43" customFormat="1" ht="12">
      <c r="A119" s="67"/>
      <c r="B119" s="63"/>
      <c r="C119" s="72"/>
      <c r="AB119" s="69"/>
      <c r="AN119" s="73"/>
    </row>
    <row r="120" spans="1:40" s="43" customFormat="1" ht="12">
      <c r="A120" s="67"/>
      <c r="B120" s="63"/>
      <c r="C120" s="72"/>
      <c r="P120" s="74"/>
      <c r="AE120" s="68" t="s">
        <v>1749</v>
      </c>
      <c r="AG120" s="68">
        <v>0.5</v>
      </c>
      <c r="AN120" s="73"/>
    </row>
    <row r="121" spans="1:40" s="43" customFormat="1" ht="12">
      <c r="A121" s="63"/>
      <c r="B121" s="63"/>
      <c r="C121" s="72"/>
      <c r="O121" s="67"/>
      <c r="AE121" s="68" t="s">
        <v>1406</v>
      </c>
      <c r="AG121" s="68">
        <v>0.5</v>
      </c>
      <c r="AH121" s="69"/>
      <c r="AN121" s="73"/>
    </row>
    <row r="122" spans="1:40" s="43" customFormat="1" ht="12">
      <c r="A122" s="63" t="s">
        <v>1930</v>
      </c>
      <c r="B122" s="63" t="s">
        <v>1931</v>
      </c>
      <c r="C122" s="72" t="s">
        <v>80</v>
      </c>
      <c r="D122" s="68">
        <v>32.96</v>
      </c>
      <c r="J122" s="68">
        <v>0</v>
      </c>
      <c r="N122" s="68">
        <v>0</v>
      </c>
      <c r="O122" s="67"/>
      <c r="Q122" s="68">
        <v>0</v>
      </c>
      <c r="T122" s="68">
        <v>0</v>
      </c>
      <c r="W122" s="68">
        <v>0</v>
      </c>
      <c r="Y122" s="68">
        <v>0</v>
      </c>
      <c r="Z122" s="68">
        <v>0</v>
      </c>
      <c r="AA122" s="68">
        <v>10</v>
      </c>
      <c r="AD122" s="68">
        <v>0</v>
      </c>
      <c r="AE122" s="68"/>
      <c r="AG122" s="68">
        <v>0</v>
      </c>
      <c r="AH122" s="69"/>
      <c r="AI122" s="68">
        <v>0</v>
      </c>
      <c r="AL122" s="68">
        <v>0</v>
      </c>
      <c r="AM122" s="68">
        <v>10</v>
      </c>
      <c r="AN122" s="73">
        <v>42.96</v>
      </c>
    </row>
    <row r="123" spans="1:40" s="43" customFormat="1" ht="12">
      <c r="A123" s="63" t="s">
        <v>1932</v>
      </c>
      <c r="B123" s="63" t="s">
        <v>1933</v>
      </c>
      <c r="C123" s="72" t="s">
        <v>146</v>
      </c>
      <c r="D123" s="68">
        <v>32.927999999999997</v>
      </c>
      <c r="O123" s="67"/>
      <c r="AA123" s="68">
        <v>10</v>
      </c>
      <c r="AE123" s="68" t="s">
        <v>1749</v>
      </c>
      <c r="AG123" s="68">
        <v>0.5</v>
      </c>
      <c r="AH123" s="69" t="s">
        <v>1934</v>
      </c>
      <c r="AI123" s="68">
        <v>2.4</v>
      </c>
      <c r="AJ123" s="68" t="s">
        <v>1878</v>
      </c>
      <c r="AL123" s="68">
        <v>0.2</v>
      </c>
      <c r="AM123" s="68">
        <v>5.4</v>
      </c>
      <c r="AN123" s="73">
        <v>46.027999999999999</v>
      </c>
    </row>
    <row r="124" spans="1:40" s="43" customFormat="1" ht="12">
      <c r="A124" s="63" t="s">
        <v>1935</v>
      </c>
      <c r="B124" s="83">
        <v>225035101080</v>
      </c>
      <c r="C124" s="72" t="s">
        <v>143</v>
      </c>
      <c r="D124" s="68">
        <v>34.448</v>
      </c>
      <c r="O124" s="67"/>
      <c r="AA124" s="68">
        <v>10</v>
      </c>
      <c r="AE124" s="68"/>
      <c r="AH124" s="69"/>
      <c r="AM124" s="68">
        <v>10</v>
      </c>
      <c r="AN124" s="73">
        <v>44.448</v>
      </c>
    </row>
    <row r="125" spans="1:40" s="43" customFormat="1" ht="12">
      <c r="A125" s="63" t="s">
        <v>1936</v>
      </c>
      <c r="B125" s="63" t="s">
        <v>1937</v>
      </c>
      <c r="C125" s="72" t="s">
        <v>146</v>
      </c>
      <c r="D125" s="68">
        <v>34.192</v>
      </c>
      <c r="O125" s="67"/>
      <c r="AA125" s="68">
        <v>10</v>
      </c>
      <c r="AE125" s="68" t="s">
        <v>1406</v>
      </c>
      <c r="AG125" s="68">
        <v>0.5</v>
      </c>
      <c r="AH125" s="69"/>
      <c r="AM125" s="68">
        <v>10.5</v>
      </c>
      <c r="AN125" s="73">
        <v>44.692</v>
      </c>
    </row>
    <row r="126" spans="1:40" s="43" customFormat="1" ht="12">
      <c r="A126" s="67" t="s">
        <v>1938</v>
      </c>
      <c r="B126" s="101">
        <v>225035101014</v>
      </c>
      <c r="C126" s="102" t="s">
        <v>143</v>
      </c>
      <c r="D126" s="66">
        <v>33.664000000000001</v>
      </c>
      <c r="AA126" s="68">
        <v>10</v>
      </c>
      <c r="AB126" s="68" t="s">
        <v>1749</v>
      </c>
      <c r="AD126" s="68">
        <v>0.5</v>
      </c>
      <c r="AH126" s="68" t="s">
        <v>127</v>
      </c>
      <c r="AI126" s="68">
        <v>2.9</v>
      </c>
      <c r="AM126" s="68">
        <v>13.4</v>
      </c>
      <c r="AN126" s="70">
        <v>47.064</v>
      </c>
    </row>
    <row r="127" spans="1:40" s="43" customFormat="1" ht="12">
      <c r="A127" s="67" t="s">
        <v>1939</v>
      </c>
      <c r="B127" s="101" t="s">
        <v>1940</v>
      </c>
      <c r="C127" s="102" t="s">
        <v>146</v>
      </c>
      <c r="D127" s="66">
        <v>33.648000000000003</v>
      </c>
      <c r="AA127" s="68">
        <v>10</v>
      </c>
      <c r="AH127" s="68" t="s">
        <v>1941</v>
      </c>
      <c r="AI127" s="68">
        <v>2.2000000000000002</v>
      </c>
      <c r="AJ127" s="68" t="s">
        <v>1942</v>
      </c>
      <c r="AL127" s="68">
        <v>0.4</v>
      </c>
      <c r="AM127" s="68">
        <v>12.6</v>
      </c>
      <c r="AN127" s="70">
        <v>46.448</v>
      </c>
    </row>
    <row r="128" spans="1:40" s="43" customFormat="1" ht="15" customHeight="1">
      <c r="A128" s="63" t="s">
        <v>1943</v>
      </c>
      <c r="B128" s="63" t="s">
        <v>1944</v>
      </c>
      <c r="C128" s="72" t="s">
        <v>146</v>
      </c>
      <c r="D128" s="68">
        <v>34.432000000000002</v>
      </c>
      <c r="O128" s="67"/>
      <c r="U128" s="103" t="s">
        <v>885</v>
      </c>
      <c r="V128" s="68" t="s">
        <v>932</v>
      </c>
      <c r="W128" s="68">
        <v>0.5</v>
      </c>
      <c r="X128" s="68">
        <v>1.5</v>
      </c>
      <c r="AA128" s="68">
        <v>10</v>
      </c>
      <c r="AE128" s="68"/>
      <c r="AH128" s="69"/>
      <c r="AJ128" s="68" t="s">
        <v>1878</v>
      </c>
      <c r="AL128" s="68">
        <v>0.2</v>
      </c>
      <c r="AM128" s="68">
        <v>10.199999999999999</v>
      </c>
      <c r="AN128" s="73">
        <v>46.131999999999998</v>
      </c>
    </row>
    <row r="129" spans="1:40" s="43" customFormat="1" ht="15" customHeight="1">
      <c r="A129" s="63"/>
      <c r="B129" s="63"/>
      <c r="C129" s="72"/>
      <c r="U129" s="103" t="s">
        <v>579</v>
      </c>
      <c r="V129" s="68" t="s">
        <v>519</v>
      </c>
      <c r="W129" s="68">
        <v>0.5</v>
      </c>
      <c r="AB129" s="69"/>
      <c r="AN129" s="73"/>
    </row>
    <row r="130" spans="1:40" s="43" customFormat="1" ht="15" customHeight="1">
      <c r="A130" s="63"/>
      <c r="B130" s="63"/>
      <c r="C130" s="72"/>
      <c r="P130" s="74"/>
      <c r="U130" s="68" t="s">
        <v>1945</v>
      </c>
      <c r="V130" s="68" t="s">
        <v>558</v>
      </c>
      <c r="W130" s="68">
        <v>0.5</v>
      </c>
      <c r="AN130" s="73"/>
    </row>
    <row r="131" spans="1:40" s="43" customFormat="1" ht="15" customHeight="1">
      <c r="A131" s="63" t="s">
        <v>1946</v>
      </c>
      <c r="B131" s="72" t="s">
        <v>1947</v>
      </c>
      <c r="C131" s="72" t="s">
        <v>143</v>
      </c>
      <c r="D131" s="68">
        <v>34.064</v>
      </c>
      <c r="O131" s="67"/>
      <c r="Y131" s="68" t="s">
        <v>505</v>
      </c>
      <c r="Z131" s="68" t="s">
        <v>505</v>
      </c>
      <c r="AA131" s="68">
        <v>10</v>
      </c>
      <c r="AE131" s="68"/>
      <c r="AH131" s="69" t="s">
        <v>1948</v>
      </c>
      <c r="AI131" s="68">
        <v>1.8</v>
      </c>
      <c r="AN131" s="73">
        <v>45.863999999999997</v>
      </c>
    </row>
    <row r="132" spans="1:40" s="43" customFormat="1" ht="12">
      <c r="A132" s="63"/>
      <c r="B132" s="63"/>
      <c r="C132" s="72"/>
      <c r="R132" s="68" t="s">
        <v>1782</v>
      </c>
      <c r="S132" s="68" t="s">
        <v>650</v>
      </c>
      <c r="T132" s="68">
        <v>0.5</v>
      </c>
      <c r="AB132" s="69"/>
      <c r="AN132" s="73"/>
    </row>
    <row r="133" spans="1:40" s="43" customFormat="1" ht="12">
      <c r="A133" s="63" t="s">
        <v>1949</v>
      </c>
      <c r="B133" s="63" t="s">
        <v>1950</v>
      </c>
      <c r="C133" s="72" t="s">
        <v>146</v>
      </c>
      <c r="D133" s="68">
        <v>32.32</v>
      </c>
      <c r="O133" s="67"/>
      <c r="Y133" s="68" t="s">
        <v>505</v>
      </c>
      <c r="Z133" s="68">
        <v>0</v>
      </c>
      <c r="AA133" s="68">
        <v>10</v>
      </c>
      <c r="AE133" s="68"/>
      <c r="AH133" s="69"/>
      <c r="AM133" s="68">
        <v>10</v>
      </c>
      <c r="AN133" s="73">
        <v>42.32</v>
      </c>
    </row>
    <row r="134" spans="1:40" s="43" customFormat="1" ht="12">
      <c r="A134" s="63" t="s">
        <v>1951</v>
      </c>
      <c r="B134" s="72" t="s">
        <v>1952</v>
      </c>
      <c r="C134" s="72" t="s">
        <v>146</v>
      </c>
      <c r="D134" s="68">
        <v>32.944000000000003</v>
      </c>
      <c r="O134" s="67"/>
      <c r="U134" s="68" t="s">
        <v>1953</v>
      </c>
      <c r="V134" s="68" t="s">
        <v>927</v>
      </c>
      <c r="W134" s="68">
        <v>0.5</v>
      </c>
      <c r="X134" s="68">
        <v>0.5</v>
      </c>
      <c r="Y134" s="68" t="s">
        <v>505</v>
      </c>
      <c r="Z134" s="68" t="s">
        <v>505</v>
      </c>
      <c r="AA134" s="68">
        <v>10</v>
      </c>
      <c r="AB134" s="68" t="s">
        <v>955</v>
      </c>
      <c r="AD134" s="68">
        <v>0.2</v>
      </c>
      <c r="AE134" s="68"/>
      <c r="AH134" s="69"/>
      <c r="AM134" s="68">
        <v>10.199999999999999</v>
      </c>
      <c r="AN134" s="73">
        <v>43.643999999999998</v>
      </c>
    </row>
    <row r="135" spans="1:40" s="43" customFormat="1" ht="12">
      <c r="A135" s="63" t="s">
        <v>1954</v>
      </c>
      <c r="B135" s="63" t="s">
        <v>1955</v>
      </c>
      <c r="C135" s="72" t="s">
        <v>146</v>
      </c>
      <c r="D135" s="68">
        <v>33.503999999999998</v>
      </c>
      <c r="O135" s="67"/>
      <c r="Y135" s="68" t="s">
        <v>505</v>
      </c>
      <c r="Z135" s="68">
        <v>0</v>
      </c>
      <c r="AA135" s="68">
        <v>10</v>
      </c>
      <c r="AE135" s="68"/>
      <c r="AH135" s="69"/>
      <c r="AM135" s="68">
        <v>10</v>
      </c>
      <c r="AN135" s="73">
        <v>43.503999999999998</v>
      </c>
    </row>
    <row r="136" spans="1:40" s="43" customFormat="1" ht="15" customHeight="1">
      <c r="A136" s="63" t="s">
        <v>1956</v>
      </c>
      <c r="B136" s="63" t="s">
        <v>1957</v>
      </c>
      <c r="C136" s="72" t="s">
        <v>146</v>
      </c>
      <c r="D136" s="68">
        <v>33.024000000000001</v>
      </c>
      <c r="O136" s="67"/>
      <c r="U136" s="68" t="s">
        <v>818</v>
      </c>
      <c r="V136" s="68" t="s">
        <v>972</v>
      </c>
      <c r="W136" s="68">
        <v>0.5</v>
      </c>
      <c r="X136" s="68">
        <v>1</v>
      </c>
      <c r="Y136" s="68" t="s">
        <v>505</v>
      </c>
      <c r="Z136" s="68">
        <v>0</v>
      </c>
      <c r="AA136" s="68">
        <v>10</v>
      </c>
      <c r="AE136" s="68"/>
      <c r="AH136" s="69" t="s">
        <v>1704</v>
      </c>
      <c r="AI136" s="68">
        <v>2</v>
      </c>
      <c r="AJ136" s="68" t="s">
        <v>1958</v>
      </c>
      <c r="AK136" s="68" t="s">
        <v>1959</v>
      </c>
      <c r="AL136" s="68">
        <v>0.2</v>
      </c>
      <c r="AM136" s="68">
        <v>12.2</v>
      </c>
      <c r="AN136" s="73">
        <v>46.223999999999997</v>
      </c>
    </row>
    <row r="137" spans="1:40" s="43" customFormat="1" ht="12">
      <c r="A137" s="63"/>
      <c r="B137" s="63"/>
      <c r="C137" s="72"/>
      <c r="U137" s="68" t="s">
        <v>809</v>
      </c>
      <c r="V137" s="68">
        <v>11.8</v>
      </c>
      <c r="W137" s="68">
        <v>0.5</v>
      </c>
      <c r="AB137" s="69"/>
      <c r="AN137" s="73"/>
    </row>
    <row r="138" spans="1:40" s="43" customFormat="1" ht="13.5" customHeight="1">
      <c r="A138" s="63" t="s">
        <v>1960</v>
      </c>
      <c r="B138" s="63" t="s">
        <v>1961</v>
      </c>
      <c r="C138" s="72" t="s">
        <v>80</v>
      </c>
      <c r="D138" s="68">
        <v>33.76</v>
      </c>
      <c r="O138" s="68" t="s">
        <v>1962</v>
      </c>
      <c r="P138" s="68">
        <v>11.1</v>
      </c>
      <c r="Q138" s="68">
        <v>0.5</v>
      </c>
      <c r="X138" s="68">
        <v>1</v>
      </c>
      <c r="AA138" s="68">
        <v>10</v>
      </c>
      <c r="AB138" s="68" t="s">
        <v>1963</v>
      </c>
      <c r="AD138" s="68">
        <v>0.2</v>
      </c>
      <c r="AE138" s="68"/>
      <c r="AH138" s="69" t="s">
        <v>1964</v>
      </c>
      <c r="AI138" s="68">
        <v>2.2000000000000002</v>
      </c>
      <c r="AJ138" s="68" t="s">
        <v>1965</v>
      </c>
      <c r="AK138" s="68" t="s">
        <v>1597</v>
      </c>
      <c r="AL138" s="68">
        <v>0.2</v>
      </c>
      <c r="AM138" s="68">
        <v>12.6</v>
      </c>
      <c r="AN138" s="73">
        <v>47.36</v>
      </c>
    </row>
    <row r="139" spans="1:40" s="43" customFormat="1" ht="12">
      <c r="A139" s="63"/>
      <c r="B139" s="63"/>
      <c r="C139" s="72"/>
      <c r="O139" s="68" t="s">
        <v>1966</v>
      </c>
      <c r="P139" s="68">
        <v>11.15</v>
      </c>
      <c r="Q139" s="68">
        <v>0.5</v>
      </c>
      <c r="AB139" s="69"/>
      <c r="AN139" s="73"/>
    </row>
    <row r="140" spans="1:40" s="43" customFormat="1" ht="12">
      <c r="A140" s="67" t="s">
        <v>1967</v>
      </c>
      <c r="B140" s="101">
        <v>225035101010</v>
      </c>
      <c r="C140" s="102" t="s">
        <v>146</v>
      </c>
      <c r="D140" s="66">
        <v>33.216000000000001</v>
      </c>
      <c r="U140" s="68" t="s">
        <v>861</v>
      </c>
      <c r="V140" s="68">
        <v>11.01</v>
      </c>
      <c r="W140" s="68">
        <v>1</v>
      </c>
      <c r="AM140" s="68">
        <v>11.5</v>
      </c>
      <c r="AN140" s="70">
        <v>44.716000000000001</v>
      </c>
    </row>
    <row r="141" spans="1:40" s="43" customFormat="1" ht="15.75" customHeight="1">
      <c r="A141" s="63" t="s">
        <v>1968</v>
      </c>
      <c r="B141" s="63" t="s">
        <v>1969</v>
      </c>
      <c r="C141" s="72" t="s">
        <v>146</v>
      </c>
      <c r="D141" s="68">
        <v>33.744</v>
      </c>
      <c r="O141" s="67"/>
      <c r="U141" s="103" t="s">
        <v>810</v>
      </c>
      <c r="V141" s="68" t="s">
        <v>1970</v>
      </c>
      <c r="X141" s="68">
        <v>1.5</v>
      </c>
      <c r="AA141" s="68">
        <v>10</v>
      </c>
      <c r="AE141" s="68"/>
      <c r="AH141" s="69"/>
      <c r="AJ141" s="68" t="s">
        <v>1971</v>
      </c>
      <c r="AL141" s="68">
        <v>0.2</v>
      </c>
      <c r="AM141" s="68">
        <v>10.199999999999999</v>
      </c>
      <c r="AN141" s="73">
        <v>45.444000000000003</v>
      </c>
    </row>
    <row r="142" spans="1:40" s="3" customFormat="1" ht="14.25" customHeight="1">
      <c r="A142" s="104"/>
      <c r="B142" s="104"/>
      <c r="C142" s="105"/>
      <c r="D142" s="106"/>
      <c r="E142" s="106"/>
      <c r="F142" s="106"/>
      <c r="G142" s="106"/>
      <c r="H142" s="106"/>
      <c r="I142" s="106"/>
      <c r="J142" s="106"/>
      <c r="K142" s="106"/>
      <c r="L142" s="106"/>
      <c r="M142" s="106"/>
      <c r="N142" s="106"/>
      <c r="O142" s="106"/>
      <c r="P142" s="106"/>
      <c r="Q142" s="106"/>
      <c r="R142" s="106"/>
      <c r="S142" s="106"/>
      <c r="T142" s="106"/>
      <c r="U142" s="107" t="s">
        <v>855</v>
      </c>
      <c r="V142" s="106" t="s">
        <v>1972</v>
      </c>
      <c r="W142" s="106">
        <v>1</v>
      </c>
      <c r="X142" s="108"/>
      <c r="Y142" s="108"/>
      <c r="Z142" s="106"/>
      <c r="AA142" s="106"/>
      <c r="AB142" s="109"/>
      <c r="AC142" s="106"/>
      <c r="AD142" s="106"/>
      <c r="AE142" s="106"/>
      <c r="AF142" s="106"/>
      <c r="AG142" s="106"/>
      <c r="AH142" s="106"/>
      <c r="AI142" s="106"/>
      <c r="AJ142" s="106"/>
      <c r="AK142" s="106"/>
      <c r="AL142" s="106"/>
      <c r="AM142" s="108"/>
      <c r="AN142" s="110"/>
    </row>
    <row r="143" spans="1:40" s="3" customFormat="1" ht="14.25" customHeight="1">
      <c r="A143" s="104"/>
      <c r="B143" s="104"/>
      <c r="C143" s="105"/>
      <c r="D143" s="106"/>
      <c r="E143" s="106"/>
      <c r="F143" s="106"/>
      <c r="G143" s="106"/>
      <c r="H143" s="106"/>
      <c r="I143" s="106"/>
      <c r="J143" s="106"/>
      <c r="K143" s="106"/>
      <c r="L143" s="106"/>
      <c r="M143" s="106"/>
      <c r="N143" s="106"/>
      <c r="O143" s="106"/>
      <c r="P143" s="111"/>
      <c r="Q143" s="106"/>
      <c r="R143" s="106"/>
      <c r="S143" s="106"/>
      <c r="T143" s="106"/>
      <c r="U143" s="107" t="s">
        <v>885</v>
      </c>
      <c r="V143" s="106" t="s">
        <v>1973</v>
      </c>
      <c r="W143" s="106">
        <v>0.5</v>
      </c>
      <c r="X143" s="108"/>
      <c r="Y143" s="108"/>
      <c r="Z143" s="106"/>
      <c r="AA143" s="106"/>
      <c r="AB143" s="106"/>
      <c r="AC143" s="106"/>
      <c r="AD143" s="106"/>
      <c r="AE143" s="106"/>
      <c r="AF143" s="106"/>
      <c r="AG143" s="106"/>
      <c r="AH143" s="106"/>
      <c r="AI143" s="106"/>
      <c r="AJ143" s="106"/>
      <c r="AK143" s="106"/>
      <c r="AL143" s="106"/>
      <c r="AM143" s="108"/>
      <c r="AN143" s="110"/>
    </row>
    <row r="144" spans="1:40" s="3" customFormat="1" ht="12">
      <c r="A144" s="112"/>
      <c r="B144" s="113"/>
      <c r="C144" s="114"/>
      <c r="D144" s="115"/>
      <c r="X144" s="116"/>
      <c r="Y144" s="116"/>
      <c r="AM144" s="116"/>
      <c r="AN144" s="117"/>
    </row>
    <row r="145" spans="1:40" s="3" customFormat="1" ht="12">
      <c r="A145" s="112"/>
      <c r="B145" s="113"/>
      <c r="C145" s="114"/>
      <c r="D145" s="115"/>
      <c r="X145" s="116"/>
      <c r="Y145" s="116"/>
      <c r="AM145" s="116"/>
      <c r="AN145" s="117"/>
    </row>
    <row r="146" spans="1:40" s="3" customFormat="1" ht="12">
      <c r="A146" s="112"/>
      <c r="B146" s="113"/>
      <c r="C146" s="114"/>
      <c r="D146" s="115"/>
      <c r="X146" s="116"/>
      <c r="Y146" s="116"/>
      <c r="AM146" s="116"/>
      <c r="AN146" s="117"/>
    </row>
  </sheetData>
  <mergeCells count="1">
    <mergeCell ref="AO2:AO5"/>
  </mergeCells>
  <phoneticPr fontId="69" type="noConversion"/>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O166"/>
  <sheetViews>
    <sheetView zoomScale="40" zoomScaleNormal="40" workbookViewId="0">
      <selection sqref="A1:D1"/>
    </sheetView>
  </sheetViews>
  <sheetFormatPr defaultColWidth="9" defaultRowHeight="15.6"/>
  <cols>
    <col min="2" max="2" width="17.09765625" customWidth="1"/>
    <col min="3" max="3" width="24.59765625" style="5" customWidth="1"/>
    <col min="5" max="5" width="16.59765625" customWidth="1"/>
    <col min="7" max="7" width="6.3984375" customWidth="1"/>
    <col min="8" max="8" width="11.8984375" customWidth="1"/>
    <col min="9" max="9" width="13.8984375" customWidth="1"/>
    <col min="10" max="10" width="6.19921875" customWidth="1"/>
    <col min="11" max="11" width="53.09765625" customWidth="1"/>
    <col min="12" max="12" width="14.8984375" customWidth="1"/>
    <col min="13" max="13" width="8.5"/>
    <col min="14" max="14" width="4.09765625" customWidth="1"/>
    <col min="15" max="15" width="64.5" customWidth="1"/>
    <col min="16" max="16" width="14.09765625" customWidth="1"/>
    <col min="17" max="17" width="4.5" customWidth="1"/>
    <col min="18" max="18" width="15.69921875" customWidth="1"/>
    <col min="19" max="19" width="6.5" customWidth="1"/>
    <col min="20" max="20" width="5.8984375" customWidth="1"/>
    <col min="21" max="21" width="64.5" customWidth="1"/>
    <col min="22" max="23" width="5.8984375" customWidth="1"/>
    <col min="24" max="24" width="5.19921875" style="6" customWidth="1"/>
    <col min="25" max="25" width="15" style="6" customWidth="1"/>
    <col min="26" max="26" width="12.19921875" customWidth="1"/>
    <col min="28" max="28" width="17.59765625" customWidth="1"/>
    <col min="29" max="29" width="10.3984375" customWidth="1"/>
    <col min="30" max="30" width="4.8984375" customWidth="1"/>
    <col min="31" max="31" width="15.09765625" customWidth="1"/>
    <col min="32" max="32" width="9.59765625" customWidth="1"/>
    <col min="34" max="34" width="11" customWidth="1"/>
    <col min="35" max="35" width="8.8984375" customWidth="1"/>
    <col min="36" max="36" width="14.09765625" customWidth="1"/>
    <col min="37" max="37" width="7.5" customWidth="1"/>
    <col min="38" max="38" width="6" customWidth="1"/>
    <col min="39" max="39" width="6.19921875" style="6" customWidth="1"/>
    <col min="40" max="40" width="9" style="7" customWidth="1"/>
    <col min="41" max="41" width="15.59765625" customWidth="1"/>
  </cols>
  <sheetData>
    <row r="1" spans="1:41" s="1" customFormat="1" ht="40.5" customHeight="1">
      <c r="A1" s="329" t="s">
        <v>1974</v>
      </c>
      <c r="B1" s="288"/>
      <c r="C1" s="288"/>
      <c r="D1" s="288"/>
      <c r="E1" s="326"/>
      <c r="F1" s="327"/>
      <c r="G1" s="327"/>
      <c r="H1" s="327"/>
      <c r="I1" s="327"/>
      <c r="J1" s="327"/>
      <c r="K1" s="327"/>
      <c r="L1" s="327"/>
      <c r="M1" s="327"/>
      <c r="N1" s="327"/>
      <c r="O1" s="327"/>
      <c r="P1" s="327"/>
      <c r="Q1" s="327"/>
      <c r="R1" s="327"/>
      <c r="S1" s="327"/>
      <c r="T1" s="327"/>
      <c r="U1" s="9"/>
      <c r="V1" s="9"/>
      <c r="W1" s="9"/>
      <c r="X1" s="10"/>
      <c r="Y1" s="11"/>
      <c r="AM1" s="12"/>
      <c r="AN1" s="13"/>
    </row>
    <row r="2" spans="1:41" s="2" customFormat="1" ht="24" customHeight="1">
      <c r="A2" s="310" t="s">
        <v>2</v>
      </c>
      <c r="B2" s="310" t="s">
        <v>3</v>
      </c>
      <c r="C2" s="311" t="s">
        <v>4</v>
      </c>
      <c r="D2" s="312" t="s">
        <v>5</v>
      </c>
      <c r="E2" s="290" t="s">
        <v>6</v>
      </c>
      <c r="F2" s="291"/>
      <c r="G2" s="291"/>
      <c r="H2" s="291"/>
      <c r="I2" s="291"/>
      <c r="J2" s="291"/>
      <c r="K2" s="291"/>
      <c r="L2" s="291"/>
      <c r="M2" s="291"/>
      <c r="N2" s="291"/>
      <c r="O2" s="291"/>
      <c r="P2" s="291"/>
      <c r="Q2" s="291"/>
      <c r="R2" s="291"/>
      <c r="S2" s="291"/>
      <c r="T2" s="291"/>
      <c r="U2" s="291"/>
      <c r="V2" s="291"/>
      <c r="W2" s="291"/>
      <c r="X2" s="292"/>
      <c r="Y2" s="293" t="s">
        <v>7</v>
      </c>
      <c r="Z2" s="294"/>
      <c r="AA2" s="294"/>
      <c r="AB2" s="294"/>
      <c r="AC2" s="294"/>
      <c r="AD2" s="294"/>
      <c r="AE2" s="294"/>
      <c r="AF2" s="294"/>
      <c r="AG2" s="294"/>
      <c r="AH2" s="294"/>
      <c r="AI2" s="294"/>
      <c r="AJ2" s="294"/>
      <c r="AK2" s="294"/>
      <c r="AL2" s="294"/>
      <c r="AM2" s="295"/>
      <c r="AN2" s="323" t="s">
        <v>8</v>
      </c>
      <c r="AO2" s="328"/>
    </row>
    <row r="3" spans="1:41" s="2" customFormat="1" ht="24.75" customHeight="1">
      <c r="A3" s="310"/>
      <c r="B3" s="310"/>
      <c r="C3" s="311"/>
      <c r="D3" s="312"/>
      <c r="E3" s="296" t="s">
        <v>9</v>
      </c>
      <c r="F3" s="296"/>
      <c r="G3" s="296"/>
      <c r="H3" s="296"/>
      <c r="I3" s="296"/>
      <c r="J3" s="296"/>
      <c r="K3" s="290" t="s">
        <v>10</v>
      </c>
      <c r="L3" s="291"/>
      <c r="M3" s="291"/>
      <c r="N3" s="292"/>
      <c r="O3" s="296" t="s">
        <v>11</v>
      </c>
      <c r="P3" s="296"/>
      <c r="Q3" s="296"/>
      <c r="R3" s="296"/>
      <c r="S3" s="296"/>
      <c r="T3" s="296"/>
      <c r="U3" s="296"/>
      <c r="V3" s="296"/>
      <c r="W3" s="296"/>
      <c r="X3" s="317" t="s">
        <v>12</v>
      </c>
      <c r="Y3" s="331" t="s">
        <v>230</v>
      </c>
      <c r="Z3" s="331"/>
      <c r="AA3" s="331"/>
      <c r="AB3" s="298" t="s">
        <v>14</v>
      </c>
      <c r="AC3" s="299"/>
      <c r="AD3" s="299"/>
      <c r="AE3" s="299"/>
      <c r="AF3" s="299"/>
      <c r="AG3" s="299"/>
      <c r="AH3" s="299"/>
      <c r="AI3" s="299"/>
      <c r="AJ3" s="299"/>
      <c r="AK3" s="299"/>
      <c r="AL3" s="300"/>
      <c r="AM3" s="320" t="s">
        <v>12</v>
      </c>
      <c r="AN3" s="324"/>
      <c r="AO3" s="328"/>
    </row>
    <row r="4" spans="1:41" s="2" customFormat="1" ht="22.5" customHeight="1">
      <c r="A4" s="310"/>
      <c r="B4" s="310"/>
      <c r="C4" s="311"/>
      <c r="D4" s="312"/>
      <c r="E4" s="290" t="s">
        <v>15</v>
      </c>
      <c r="F4" s="333"/>
      <c r="G4" s="334"/>
      <c r="H4" s="290" t="s">
        <v>16</v>
      </c>
      <c r="I4" s="333"/>
      <c r="J4" s="334"/>
      <c r="K4" s="313" t="s">
        <v>17</v>
      </c>
      <c r="L4" s="296" t="s">
        <v>18</v>
      </c>
      <c r="M4" s="296" t="s">
        <v>19</v>
      </c>
      <c r="N4" s="315" t="s">
        <v>20</v>
      </c>
      <c r="O4" s="296" t="s">
        <v>21</v>
      </c>
      <c r="P4" s="335"/>
      <c r="Q4" s="296"/>
      <c r="R4" s="304" t="s">
        <v>22</v>
      </c>
      <c r="S4" s="336"/>
      <c r="T4" s="304"/>
      <c r="U4" s="304" t="s">
        <v>23</v>
      </c>
      <c r="V4" s="304"/>
      <c r="W4" s="304"/>
      <c r="X4" s="318"/>
      <c r="Y4" s="309" t="s">
        <v>24</v>
      </c>
      <c r="Z4" s="309" t="s">
        <v>25</v>
      </c>
      <c r="AA4" s="309" t="s">
        <v>20</v>
      </c>
      <c r="AB4" s="298" t="s">
        <v>26</v>
      </c>
      <c r="AC4" s="337"/>
      <c r="AD4" s="338"/>
      <c r="AE4" s="293" t="s">
        <v>27</v>
      </c>
      <c r="AF4" s="294"/>
      <c r="AG4" s="295"/>
      <c r="AH4" s="293" t="s">
        <v>28</v>
      </c>
      <c r="AI4" s="339"/>
      <c r="AJ4" s="309" t="s">
        <v>29</v>
      </c>
      <c r="AK4" s="309"/>
      <c r="AL4" s="309"/>
      <c r="AM4" s="321"/>
      <c r="AN4" s="324"/>
      <c r="AO4" s="328"/>
    </row>
    <row r="5" spans="1:41" s="2" customFormat="1" ht="51" customHeight="1">
      <c r="A5" s="310"/>
      <c r="B5" s="310"/>
      <c r="C5" s="311"/>
      <c r="D5" s="312"/>
      <c r="E5" s="20" t="s">
        <v>30</v>
      </c>
      <c r="F5" s="20" t="s">
        <v>31</v>
      </c>
      <c r="G5" s="20" t="s">
        <v>20</v>
      </c>
      <c r="H5" s="20" t="s">
        <v>32</v>
      </c>
      <c r="I5" s="20" t="s">
        <v>33</v>
      </c>
      <c r="J5" s="20" t="s">
        <v>20</v>
      </c>
      <c r="K5" s="340"/>
      <c r="L5" s="296"/>
      <c r="M5" s="296"/>
      <c r="N5" s="316"/>
      <c r="O5" s="32" t="s">
        <v>34</v>
      </c>
      <c r="P5" s="32" t="s">
        <v>35</v>
      </c>
      <c r="Q5" s="32" t="s">
        <v>20</v>
      </c>
      <c r="R5" s="32" t="s">
        <v>36</v>
      </c>
      <c r="S5" s="32" t="s">
        <v>35</v>
      </c>
      <c r="T5" s="32" t="s">
        <v>20</v>
      </c>
      <c r="U5" s="32" t="s">
        <v>36</v>
      </c>
      <c r="V5" s="32" t="s">
        <v>35</v>
      </c>
      <c r="W5" s="32" t="s">
        <v>20</v>
      </c>
      <c r="X5" s="319"/>
      <c r="Y5" s="309"/>
      <c r="Z5" s="309"/>
      <c r="AA5" s="309"/>
      <c r="AB5" s="30" t="s">
        <v>37</v>
      </c>
      <c r="AC5" s="30" t="s">
        <v>38</v>
      </c>
      <c r="AD5" s="30" t="s">
        <v>20</v>
      </c>
      <c r="AE5" s="30" t="s">
        <v>39</v>
      </c>
      <c r="AF5" s="30" t="s">
        <v>38</v>
      </c>
      <c r="AG5" s="30" t="s">
        <v>20</v>
      </c>
      <c r="AH5" s="30" t="s">
        <v>40</v>
      </c>
      <c r="AI5" s="30" t="s">
        <v>20</v>
      </c>
      <c r="AJ5" s="33" t="s">
        <v>41</v>
      </c>
      <c r="AK5" s="33" t="s">
        <v>38</v>
      </c>
      <c r="AL5" s="33" t="s">
        <v>20</v>
      </c>
      <c r="AM5" s="322"/>
      <c r="AN5" s="324"/>
      <c r="AO5" s="328"/>
    </row>
    <row r="6" spans="1:41" s="3" customFormat="1" ht="48">
      <c r="A6" s="34" t="s">
        <v>1975</v>
      </c>
      <c r="B6" s="34" t="s">
        <v>1976</v>
      </c>
      <c r="C6" s="34" t="s">
        <v>143</v>
      </c>
      <c r="D6" s="34">
        <v>33.72</v>
      </c>
      <c r="E6" s="34"/>
      <c r="F6" s="34"/>
      <c r="G6" s="34"/>
      <c r="H6" s="34"/>
      <c r="I6" s="34"/>
      <c r="J6" s="34"/>
      <c r="K6" s="34"/>
      <c r="L6" s="34"/>
      <c r="M6" s="34"/>
      <c r="N6" s="34"/>
      <c r="O6" s="34" t="s">
        <v>1977</v>
      </c>
      <c r="P6" s="34" t="s">
        <v>1978</v>
      </c>
      <c r="Q6" s="34">
        <v>0.5</v>
      </c>
      <c r="R6" s="34"/>
      <c r="S6" s="34"/>
      <c r="T6" s="34"/>
      <c r="U6" s="34"/>
      <c r="V6" s="34"/>
      <c r="W6" s="34"/>
      <c r="X6" s="34">
        <f>G6+J6+N6+Q6+T6+W6</f>
        <v>0.5</v>
      </c>
      <c r="Y6" s="34"/>
      <c r="Z6" s="34"/>
      <c r="AA6" s="34">
        <v>10</v>
      </c>
      <c r="AB6" s="34" t="s">
        <v>679</v>
      </c>
      <c r="AC6" s="34" t="s">
        <v>1565</v>
      </c>
      <c r="AD6" s="34">
        <v>0.5</v>
      </c>
      <c r="AE6" s="34"/>
      <c r="AF6" s="34"/>
      <c r="AG6" s="34"/>
      <c r="AH6" s="34" t="s">
        <v>1979</v>
      </c>
      <c r="AI6" s="34">
        <v>3</v>
      </c>
      <c r="AJ6" s="34"/>
      <c r="AK6" s="34"/>
      <c r="AL6" s="34"/>
      <c r="AM6" s="34">
        <v>13.5</v>
      </c>
      <c r="AN6" s="34">
        <f>D6+X6+AM6</f>
        <v>47.72</v>
      </c>
    </row>
    <row r="7" spans="1:41" s="3" customFormat="1" ht="12">
      <c r="A7" s="35" t="s">
        <v>1980</v>
      </c>
      <c r="B7" s="35" t="s">
        <v>1981</v>
      </c>
      <c r="C7" s="34" t="s">
        <v>146</v>
      </c>
      <c r="D7" s="35">
        <v>33.479999999999997</v>
      </c>
      <c r="E7" s="35"/>
      <c r="F7" s="35"/>
      <c r="G7" s="35"/>
      <c r="H7" s="35"/>
      <c r="I7" s="35"/>
      <c r="J7" s="35"/>
      <c r="K7" s="35"/>
      <c r="L7" s="35"/>
      <c r="M7" s="35"/>
      <c r="N7" s="35"/>
      <c r="O7" s="35"/>
      <c r="P7" s="35"/>
      <c r="Q7" s="35"/>
      <c r="R7" s="35"/>
      <c r="S7" s="35"/>
      <c r="T7" s="35"/>
      <c r="U7" s="35"/>
      <c r="V7" s="35"/>
      <c r="W7" s="35"/>
      <c r="X7" s="34">
        <v>0</v>
      </c>
      <c r="Y7" s="35"/>
      <c r="Z7" s="35"/>
      <c r="AA7" s="35">
        <v>10</v>
      </c>
      <c r="AB7" s="35"/>
      <c r="AC7" s="35"/>
      <c r="AD7" s="35"/>
      <c r="AE7" s="35"/>
      <c r="AF7" s="35"/>
      <c r="AG7" s="35"/>
      <c r="AH7" s="34"/>
      <c r="AI7" s="35"/>
      <c r="AJ7" s="35"/>
      <c r="AK7" s="35"/>
      <c r="AL7" s="35"/>
      <c r="AM7" s="35">
        <v>10</v>
      </c>
      <c r="AN7" s="34">
        <v>43.48</v>
      </c>
    </row>
    <row r="8" spans="1:41" s="3" customFormat="1" ht="24">
      <c r="A8" s="390" t="s">
        <v>1982</v>
      </c>
      <c r="B8" s="35" t="s">
        <v>1983</v>
      </c>
      <c r="C8" s="34" t="s">
        <v>146</v>
      </c>
      <c r="D8" s="390">
        <v>33.76</v>
      </c>
      <c r="E8" s="35"/>
      <c r="F8" s="35"/>
      <c r="G8" s="390"/>
      <c r="H8" s="35"/>
      <c r="I8" s="35"/>
      <c r="J8" s="390"/>
      <c r="K8" s="35"/>
      <c r="L8" s="35"/>
      <c r="M8" s="35"/>
      <c r="N8" s="390"/>
      <c r="O8" s="35"/>
      <c r="P8" s="35"/>
      <c r="Q8" s="390"/>
      <c r="R8" s="35"/>
      <c r="S8" s="35"/>
      <c r="T8" s="390"/>
      <c r="U8" s="35" t="s">
        <v>1984</v>
      </c>
      <c r="V8" s="35">
        <v>10.9</v>
      </c>
      <c r="W8" s="390" t="s">
        <v>1081</v>
      </c>
      <c r="X8" s="391">
        <v>1.5</v>
      </c>
      <c r="Y8" s="35"/>
      <c r="Z8" s="35"/>
      <c r="AA8" s="35" t="s">
        <v>1079</v>
      </c>
      <c r="AB8" s="35" t="s">
        <v>1985</v>
      </c>
      <c r="AC8" s="35"/>
      <c r="AD8" s="35">
        <v>1</v>
      </c>
      <c r="AE8" s="35" t="s">
        <v>1986</v>
      </c>
      <c r="AF8" s="35"/>
      <c r="AG8" s="35" t="s">
        <v>1987</v>
      </c>
      <c r="AH8" s="34" t="s">
        <v>1988</v>
      </c>
      <c r="AI8" s="35" t="s">
        <v>1989</v>
      </c>
      <c r="AJ8" s="35"/>
      <c r="AK8" s="35"/>
      <c r="AL8" s="35"/>
      <c r="AM8" s="390">
        <v>13.6</v>
      </c>
      <c r="AN8" s="390">
        <f>D8+X8+AM8</f>
        <v>48.86</v>
      </c>
    </row>
    <row r="9" spans="1:41" s="3" customFormat="1" ht="16.5" customHeight="1">
      <c r="A9" s="390"/>
      <c r="B9" s="35"/>
      <c r="C9" s="34"/>
      <c r="D9" s="390"/>
      <c r="E9" s="35"/>
      <c r="F9" s="35"/>
      <c r="G9" s="390"/>
      <c r="H9" s="35"/>
      <c r="I9" s="35"/>
      <c r="J9" s="390"/>
      <c r="K9" s="35"/>
      <c r="L9" s="35"/>
      <c r="M9" s="35"/>
      <c r="N9" s="390"/>
      <c r="O9" s="35"/>
      <c r="P9" s="35"/>
      <c r="Q9" s="390"/>
      <c r="R9" s="35"/>
      <c r="S9" s="35"/>
      <c r="T9" s="390"/>
      <c r="U9" s="35" t="s">
        <v>829</v>
      </c>
      <c r="V9" s="35">
        <v>11.26</v>
      </c>
      <c r="W9" s="390"/>
      <c r="X9" s="391"/>
      <c r="Y9" s="35"/>
      <c r="Z9" s="35"/>
      <c r="AA9" s="35"/>
      <c r="AB9" s="34"/>
      <c r="AC9" s="35"/>
      <c r="AD9" s="35"/>
      <c r="AE9" s="35"/>
      <c r="AF9" s="35"/>
      <c r="AG9" s="35"/>
      <c r="AH9" s="35"/>
      <c r="AI9" s="35"/>
      <c r="AJ9" s="35"/>
      <c r="AK9" s="35"/>
      <c r="AL9" s="35"/>
      <c r="AM9" s="390"/>
      <c r="AN9" s="390"/>
    </row>
    <row r="10" spans="1:41" s="3" customFormat="1" ht="16.5" customHeight="1">
      <c r="A10" s="390"/>
      <c r="B10" s="35"/>
      <c r="C10" s="34"/>
      <c r="D10" s="390"/>
      <c r="E10" s="35"/>
      <c r="F10" s="35"/>
      <c r="G10" s="390"/>
      <c r="H10" s="35"/>
      <c r="I10" s="35"/>
      <c r="J10" s="390"/>
      <c r="K10" s="35"/>
      <c r="L10" s="35"/>
      <c r="M10" s="35"/>
      <c r="N10" s="390"/>
      <c r="O10" s="35"/>
      <c r="P10" s="35"/>
      <c r="Q10" s="390"/>
      <c r="R10" s="35"/>
      <c r="S10" s="35"/>
      <c r="T10" s="390"/>
      <c r="U10" s="35" t="s">
        <v>862</v>
      </c>
      <c r="V10" s="35">
        <v>12.13</v>
      </c>
      <c r="W10" s="390"/>
      <c r="X10" s="391"/>
      <c r="Y10" s="35"/>
      <c r="Z10" s="35"/>
      <c r="AA10" s="35"/>
      <c r="AB10" s="35"/>
      <c r="AC10" s="35"/>
      <c r="AD10" s="35"/>
      <c r="AE10" s="35"/>
      <c r="AF10" s="35"/>
      <c r="AG10" s="35"/>
      <c r="AH10" s="35"/>
      <c r="AI10" s="35"/>
      <c r="AJ10" s="35"/>
      <c r="AK10" s="35"/>
      <c r="AL10" s="35"/>
      <c r="AM10" s="390"/>
      <c r="AN10" s="390"/>
    </row>
    <row r="11" spans="1:41" s="3" customFormat="1" ht="16.5" customHeight="1">
      <c r="A11" s="390"/>
      <c r="B11" s="35"/>
      <c r="C11" s="34"/>
      <c r="D11" s="390"/>
      <c r="E11" s="35"/>
      <c r="F11" s="35"/>
      <c r="G11" s="390"/>
      <c r="H11" s="35"/>
      <c r="I11" s="35"/>
      <c r="J11" s="390"/>
      <c r="K11" s="35"/>
      <c r="L11" s="35"/>
      <c r="M11" s="35"/>
      <c r="N11" s="390"/>
      <c r="O11" s="35"/>
      <c r="P11" s="35"/>
      <c r="Q11" s="390"/>
      <c r="R11" s="35"/>
      <c r="S11" s="35"/>
      <c r="T11" s="390"/>
      <c r="U11" s="35" t="s">
        <v>1990</v>
      </c>
      <c r="V11" s="35">
        <v>12.3</v>
      </c>
      <c r="W11" s="35" t="s">
        <v>1987</v>
      </c>
      <c r="X11" s="391"/>
      <c r="Y11" s="35"/>
      <c r="Z11" s="35"/>
      <c r="AA11" s="35"/>
      <c r="AB11" s="35"/>
      <c r="AC11" s="35"/>
      <c r="AD11" s="35"/>
      <c r="AE11" s="35"/>
      <c r="AF11" s="35"/>
      <c r="AG11" s="35"/>
      <c r="AH11" s="35"/>
      <c r="AI11" s="35"/>
      <c r="AJ11" s="35"/>
      <c r="AK11" s="35"/>
      <c r="AL11" s="35"/>
      <c r="AM11" s="390"/>
      <c r="AN11" s="390"/>
    </row>
    <row r="12" spans="1:41" s="3" customFormat="1" ht="24">
      <c r="A12" s="390" t="s">
        <v>1991</v>
      </c>
      <c r="B12" s="35" t="s">
        <v>1992</v>
      </c>
      <c r="C12" s="34" t="s">
        <v>146</v>
      </c>
      <c r="D12" s="390">
        <v>34.659999999999997</v>
      </c>
      <c r="E12" s="35"/>
      <c r="F12" s="35"/>
      <c r="G12" s="35"/>
      <c r="H12" s="35"/>
      <c r="I12" s="35"/>
      <c r="J12" s="35"/>
      <c r="K12" s="35"/>
      <c r="L12" s="35"/>
      <c r="M12" s="35"/>
      <c r="N12" s="35"/>
      <c r="O12" s="35" t="s">
        <v>518</v>
      </c>
      <c r="P12" s="35" t="s">
        <v>519</v>
      </c>
      <c r="Q12" s="35">
        <v>0.5</v>
      </c>
      <c r="R12" s="35"/>
      <c r="S12" s="35"/>
      <c r="T12" s="35"/>
      <c r="U12" s="35" t="s">
        <v>1993</v>
      </c>
      <c r="V12" s="35">
        <v>10.9</v>
      </c>
      <c r="W12" s="390">
        <v>1</v>
      </c>
      <c r="X12" s="391">
        <v>2</v>
      </c>
      <c r="Y12" s="35" t="s">
        <v>505</v>
      </c>
      <c r="Z12" s="35">
        <v>0</v>
      </c>
      <c r="AA12" s="35">
        <v>10</v>
      </c>
      <c r="AB12" s="35" t="s">
        <v>1985</v>
      </c>
      <c r="AC12" s="35"/>
      <c r="AD12" s="35">
        <v>1</v>
      </c>
      <c r="AE12" s="35"/>
      <c r="AF12" s="35"/>
      <c r="AG12" s="35"/>
      <c r="AH12" s="34" t="s">
        <v>1994</v>
      </c>
      <c r="AI12" s="35">
        <v>2</v>
      </c>
      <c r="AJ12" s="35"/>
      <c r="AK12" s="35"/>
      <c r="AL12" s="35"/>
      <c r="AM12" s="390">
        <v>13</v>
      </c>
      <c r="AN12" s="390">
        <f>D12+X12+AM12</f>
        <v>49.66</v>
      </c>
    </row>
    <row r="13" spans="1:41" s="3" customFormat="1" ht="16.5" customHeight="1">
      <c r="A13" s="390"/>
      <c r="B13" s="35"/>
      <c r="C13" s="34"/>
      <c r="D13" s="390"/>
      <c r="E13" s="35"/>
      <c r="F13" s="35"/>
      <c r="G13" s="35"/>
      <c r="H13" s="35"/>
      <c r="I13" s="35"/>
      <c r="J13" s="35"/>
      <c r="K13" s="35"/>
      <c r="L13" s="35"/>
      <c r="M13" s="35"/>
      <c r="N13" s="35"/>
      <c r="O13" s="35" t="s">
        <v>1995</v>
      </c>
      <c r="P13" s="35" t="s">
        <v>493</v>
      </c>
      <c r="Q13" s="35">
        <v>0.5</v>
      </c>
      <c r="R13" s="35"/>
      <c r="S13" s="35"/>
      <c r="T13" s="35"/>
      <c r="U13" s="35" t="s">
        <v>829</v>
      </c>
      <c r="V13" s="35">
        <v>11.26</v>
      </c>
      <c r="W13" s="390"/>
      <c r="X13" s="391"/>
      <c r="Y13" s="35"/>
      <c r="Z13" s="35"/>
      <c r="AA13" s="35"/>
      <c r="AB13" s="34"/>
      <c r="AC13" s="35"/>
      <c r="AD13" s="35"/>
      <c r="AE13" s="35"/>
      <c r="AF13" s="35"/>
      <c r="AG13" s="35"/>
      <c r="AH13" s="35"/>
      <c r="AI13" s="35"/>
      <c r="AJ13" s="35"/>
      <c r="AK13" s="35"/>
      <c r="AL13" s="35"/>
      <c r="AM13" s="390"/>
      <c r="AN13" s="390"/>
    </row>
    <row r="14" spans="1:41" s="3" customFormat="1" ht="16.5" customHeight="1">
      <c r="A14" s="390"/>
      <c r="B14" s="35"/>
      <c r="C14" s="34"/>
      <c r="D14" s="390"/>
      <c r="E14" s="35"/>
      <c r="F14" s="35"/>
      <c r="G14" s="35"/>
      <c r="H14" s="35"/>
      <c r="I14" s="35"/>
      <c r="J14" s="35"/>
      <c r="K14" s="35"/>
      <c r="L14" s="35"/>
      <c r="M14" s="35"/>
      <c r="N14" s="35"/>
      <c r="O14" s="35"/>
      <c r="P14" s="35"/>
      <c r="Q14" s="35"/>
      <c r="R14" s="35"/>
      <c r="S14" s="35"/>
      <c r="T14" s="35"/>
      <c r="U14" s="35" t="s">
        <v>862</v>
      </c>
      <c r="V14" s="35">
        <v>12.13</v>
      </c>
      <c r="W14" s="390"/>
      <c r="X14" s="391"/>
      <c r="Y14" s="35"/>
      <c r="Z14" s="35"/>
      <c r="AA14" s="35"/>
      <c r="AB14" s="35"/>
      <c r="AC14" s="35"/>
      <c r="AD14" s="35"/>
      <c r="AE14" s="35"/>
      <c r="AF14" s="35"/>
      <c r="AG14" s="35"/>
      <c r="AH14" s="35"/>
      <c r="AI14" s="35"/>
      <c r="AJ14" s="35"/>
      <c r="AK14" s="35"/>
      <c r="AL14" s="35"/>
      <c r="AM14" s="390"/>
      <c r="AN14" s="390"/>
    </row>
    <row r="15" spans="1:41" s="3" customFormat="1" ht="16.5" customHeight="1">
      <c r="A15" s="390" t="s">
        <v>1996</v>
      </c>
      <c r="B15" s="35"/>
      <c r="C15" s="34" t="s">
        <v>146</v>
      </c>
      <c r="D15" s="390">
        <v>34.159999999999997</v>
      </c>
      <c r="E15" s="35"/>
      <c r="F15" s="35"/>
      <c r="G15" s="35"/>
      <c r="H15" s="35"/>
      <c r="I15" s="35"/>
      <c r="J15" s="35"/>
      <c r="K15" s="35"/>
      <c r="L15" s="35"/>
      <c r="M15" s="35"/>
      <c r="N15" s="35"/>
      <c r="O15" s="35"/>
      <c r="P15" s="35"/>
      <c r="Q15" s="35"/>
      <c r="R15" s="35"/>
      <c r="S15" s="35"/>
      <c r="T15" s="35"/>
      <c r="U15" s="34" t="s">
        <v>819</v>
      </c>
      <c r="V15" s="34">
        <v>10.9</v>
      </c>
      <c r="W15" s="390">
        <v>1</v>
      </c>
      <c r="X15" s="391">
        <v>1.5</v>
      </c>
      <c r="Y15" s="35" t="s">
        <v>505</v>
      </c>
      <c r="Z15" s="35">
        <v>0</v>
      </c>
      <c r="AA15" s="35">
        <v>10</v>
      </c>
      <c r="AB15" s="35" t="s">
        <v>1985</v>
      </c>
      <c r="AC15" s="35"/>
      <c r="AD15" s="35">
        <v>1</v>
      </c>
      <c r="AE15" s="35" t="s">
        <v>1997</v>
      </c>
      <c r="AF15" s="35"/>
      <c r="AG15" s="35">
        <v>0.5</v>
      </c>
      <c r="AH15" s="34" t="s">
        <v>524</v>
      </c>
      <c r="AI15" s="35">
        <v>1.4</v>
      </c>
      <c r="AJ15" s="35"/>
      <c r="AK15" s="35"/>
      <c r="AL15" s="35"/>
      <c r="AM15" s="390">
        <v>12.9</v>
      </c>
      <c r="AN15" s="390">
        <f>D15+X15+AM15</f>
        <v>48.56</v>
      </c>
    </row>
    <row r="16" spans="1:41" s="3" customFormat="1" ht="16.5" customHeight="1">
      <c r="A16" s="390"/>
      <c r="B16" s="35" t="s">
        <v>1998</v>
      </c>
      <c r="C16" s="34"/>
      <c r="D16" s="390"/>
      <c r="E16" s="35"/>
      <c r="F16" s="35"/>
      <c r="G16" s="35"/>
      <c r="H16" s="35"/>
      <c r="I16" s="35"/>
      <c r="J16" s="35"/>
      <c r="K16" s="35"/>
      <c r="L16" s="35"/>
      <c r="M16" s="35"/>
      <c r="N16" s="35"/>
      <c r="O16" s="35"/>
      <c r="P16" s="35"/>
      <c r="Q16" s="35"/>
      <c r="R16" s="35"/>
      <c r="S16" s="35"/>
      <c r="T16" s="35"/>
      <c r="U16" s="34" t="s">
        <v>823</v>
      </c>
      <c r="V16" s="34">
        <v>10.23</v>
      </c>
      <c r="W16" s="390"/>
      <c r="X16" s="391"/>
      <c r="Y16" s="35"/>
      <c r="Z16" s="35"/>
      <c r="AA16" s="35"/>
      <c r="AB16" s="35"/>
      <c r="AC16" s="35"/>
      <c r="AD16" s="35"/>
      <c r="AE16" s="35"/>
      <c r="AF16" s="35"/>
      <c r="AG16" s="35"/>
      <c r="AH16" s="34"/>
      <c r="AI16" s="35"/>
      <c r="AJ16" s="35"/>
      <c r="AK16" s="35"/>
      <c r="AL16" s="35"/>
      <c r="AM16" s="390"/>
      <c r="AN16" s="390"/>
    </row>
    <row r="17" spans="1:40" s="3" customFormat="1" ht="16.5" customHeight="1">
      <c r="A17" s="390"/>
      <c r="B17" s="36"/>
      <c r="C17" s="34"/>
      <c r="D17" s="390"/>
      <c r="E17" s="35"/>
      <c r="F17" s="35"/>
      <c r="G17" s="35"/>
      <c r="H17" s="35"/>
      <c r="I17" s="35"/>
      <c r="J17" s="35"/>
      <c r="K17" s="35"/>
      <c r="L17" s="35"/>
      <c r="M17" s="35"/>
      <c r="N17" s="35"/>
      <c r="O17" s="35"/>
      <c r="P17" s="35"/>
      <c r="Q17" s="35"/>
      <c r="R17" s="35"/>
      <c r="S17" s="35"/>
      <c r="T17" s="35"/>
      <c r="U17" s="34" t="s">
        <v>829</v>
      </c>
      <c r="V17" s="34">
        <v>11.26</v>
      </c>
      <c r="W17" s="390"/>
      <c r="X17" s="391"/>
      <c r="Y17" s="35"/>
      <c r="Z17" s="35"/>
      <c r="AA17" s="35"/>
      <c r="AB17" s="35"/>
      <c r="AC17" s="35"/>
      <c r="AD17" s="35"/>
      <c r="AE17" s="35"/>
      <c r="AF17" s="35"/>
      <c r="AG17" s="35"/>
      <c r="AH17" s="34"/>
      <c r="AI17" s="35"/>
      <c r="AJ17" s="35"/>
      <c r="AK17" s="35"/>
      <c r="AL17" s="35"/>
      <c r="AM17" s="390"/>
      <c r="AN17" s="390"/>
    </row>
    <row r="18" spans="1:40" s="3" customFormat="1" ht="16.5" customHeight="1">
      <c r="A18" s="390"/>
      <c r="B18" s="35"/>
      <c r="C18" s="34"/>
      <c r="D18" s="390"/>
      <c r="E18" s="35"/>
      <c r="F18" s="35"/>
      <c r="G18" s="35"/>
      <c r="H18" s="35"/>
      <c r="I18" s="35"/>
      <c r="J18" s="35"/>
      <c r="K18" s="35"/>
      <c r="L18" s="35"/>
      <c r="M18" s="35"/>
      <c r="N18" s="35"/>
      <c r="O18" s="35"/>
      <c r="P18" s="35"/>
      <c r="Q18" s="35"/>
      <c r="R18" s="35"/>
      <c r="S18" s="35"/>
      <c r="T18" s="35"/>
      <c r="U18" s="35" t="s">
        <v>864</v>
      </c>
      <c r="V18" s="35">
        <v>12.3</v>
      </c>
      <c r="W18" s="35">
        <v>0.5</v>
      </c>
      <c r="X18" s="391"/>
      <c r="Y18" s="35"/>
      <c r="Z18" s="35"/>
      <c r="AA18" s="35"/>
      <c r="AB18" s="34"/>
      <c r="AC18" s="35"/>
      <c r="AD18" s="35"/>
      <c r="AE18" s="35"/>
      <c r="AF18" s="35"/>
      <c r="AG18" s="35"/>
      <c r="AH18" s="35"/>
      <c r="AI18" s="35"/>
      <c r="AJ18" s="35"/>
      <c r="AK18" s="35"/>
      <c r="AL18" s="35"/>
      <c r="AM18" s="390"/>
      <c r="AN18" s="390"/>
    </row>
    <row r="19" spans="1:40" s="3" customFormat="1" ht="16.5" customHeight="1">
      <c r="A19" s="35" t="s">
        <v>1999</v>
      </c>
      <c r="B19" s="35" t="s">
        <v>2000</v>
      </c>
      <c r="C19" s="34" t="s">
        <v>143</v>
      </c>
      <c r="D19" s="35">
        <v>32.86</v>
      </c>
      <c r="E19" s="35"/>
      <c r="F19" s="35"/>
      <c r="G19" s="35"/>
      <c r="H19" s="35"/>
      <c r="I19" s="35"/>
      <c r="J19" s="35"/>
      <c r="K19" s="35"/>
      <c r="L19" s="35"/>
      <c r="M19" s="35"/>
      <c r="N19" s="35"/>
      <c r="O19" s="35"/>
      <c r="P19" s="35"/>
      <c r="Q19" s="35"/>
      <c r="R19" s="35"/>
      <c r="S19" s="35"/>
      <c r="T19" s="35"/>
      <c r="U19" s="35"/>
      <c r="V19" s="35"/>
      <c r="W19" s="35"/>
      <c r="X19" s="35">
        <v>0</v>
      </c>
      <c r="Y19" s="35"/>
      <c r="Z19" s="35"/>
      <c r="AA19" s="35"/>
      <c r="AB19" s="35"/>
      <c r="AC19" s="35"/>
      <c r="AD19" s="35"/>
      <c r="AE19" s="35" t="s">
        <v>2001</v>
      </c>
      <c r="AF19" s="35"/>
      <c r="AG19" s="35">
        <v>0.5</v>
      </c>
      <c r="AH19" s="34" t="s">
        <v>524</v>
      </c>
      <c r="AI19" s="35">
        <v>1.4</v>
      </c>
      <c r="AJ19" s="35" t="s">
        <v>1874</v>
      </c>
      <c r="AK19" s="35"/>
      <c r="AL19" s="35">
        <v>0.1</v>
      </c>
      <c r="AM19" s="35">
        <v>12</v>
      </c>
      <c r="AN19" s="35">
        <f>D19+X19+AM19</f>
        <v>44.86</v>
      </c>
    </row>
    <row r="20" spans="1:40" s="3" customFormat="1" ht="16.5" customHeight="1">
      <c r="A20" s="35" t="s">
        <v>2002</v>
      </c>
      <c r="B20" s="35" t="s">
        <v>2003</v>
      </c>
      <c r="C20" s="34" t="s">
        <v>146</v>
      </c>
      <c r="D20" s="35">
        <v>33.06</v>
      </c>
      <c r="E20" s="35"/>
      <c r="F20" s="35"/>
      <c r="G20" s="35"/>
      <c r="H20" s="35"/>
      <c r="I20" s="35"/>
      <c r="J20" s="35"/>
      <c r="K20" s="35"/>
      <c r="L20" s="35"/>
      <c r="M20" s="35"/>
      <c r="N20" s="35"/>
      <c r="O20" s="35"/>
      <c r="P20" s="35"/>
      <c r="Q20" s="35"/>
      <c r="R20" s="35"/>
      <c r="S20" s="35"/>
      <c r="T20" s="35"/>
      <c r="U20" s="35"/>
      <c r="V20" s="35"/>
      <c r="W20" s="35"/>
      <c r="X20" s="35">
        <v>0</v>
      </c>
      <c r="Y20" s="35" t="s">
        <v>505</v>
      </c>
      <c r="Z20" s="35">
        <v>0</v>
      </c>
      <c r="AA20" s="35">
        <v>10</v>
      </c>
      <c r="AB20" s="35"/>
      <c r="AC20" s="35"/>
      <c r="AD20" s="35"/>
      <c r="AE20" s="35"/>
      <c r="AF20" s="35"/>
      <c r="AG20" s="35"/>
      <c r="AH20" s="34"/>
      <c r="AI20" s="35"/>
      <c r="AJ20" s="35"/>
      <c r="AK20" s="35"/>
      <c r="AL20" s="35"/>
      <c r="AM20" s="35">
        <v>10</v>
      </c>
      <c r="AN20" s="35">
        <f>D20+X20+AM20</f>
        <v>43.06</v>
      </c>
    </row>
    <row r="21" spans="1:40" s="3" customFormat="1" ht="16.5" customHeight="1">
      <c r="A21" s="390" t="s">
        <v>2004</v>
      </c>
      <c r="B21" s="35" t="s">
        <v>2005</v>
      </c>
      <c r="C21" s="34" t="s">
        <v>143</v>
      </c>
      <c r="D21" s="390">
        <v>34.049999999999997</v>
      </c>
      <c r="E21" s="35"/>
      <c r="F21" s="35"/>
      <c r="G21" s="35"/>
      <c r="H21" s="35"/>
      <c r="I21" s="35"/>
      <c r="J21" s="35"/>
      <c r="K21" s="35"/>
      <c r="L21" s="35"/>
      <c r="M21" s="35"/>
      <c r="N21" s="35"/>
      <c r="O21" s="35" t="s">
        <v>2006</v>
      </c>
      <c r="P21" s="35" t="s">
        <v>2007</v>
      </c>
      <c r="Q21" s="35">
        <v>0.5</v>
      </c>
      <c r="R21" s="35"/>
      <c r="S21" s="35"/>
      <c r="T21" s="35"/>
      <c r="U21" s="35"/>
      <c r="V21" s="35"/>
      <c r="W21" s="35"/>
      <c r="X21" s="390">
        <v>1.375</v>
      </c>
      <c r="Y21" s="35"/>
      <c r="Z21" s="35"/>
      <c r="AA21" s="35">
        <v>10</v>
      </c>
      <c r="AB21" s="35" t="s">
        <v>2008</v>
      </c>
      <c r="AC21" s="35" t="s">
        <v>383</v>
      </c>
      <c r="AD21" s="35">
        <v>0.2</v>
      </c>
      <c r="AE21" s="35"/>
      <c r="AF21" s="35"/>
      <c r="AG21" s="35"/>
      <c r="AH21" s="34"/>
      <c r="AI21" s="35"/>
      <c r="AJ21" s="35"/>
      <c r="AK21" s="35"/>
      <c r="AL21" s="35"/>
      <c r="AM21" s="390">
        <v>12.2</v>
      </c>
      <c r="AN21" s="390">
        <v>47.63</v>
      </c>
    </row>
    <row r="22" spans="1:40" s="3" customFormat="1" ht="16.5" customHeight="1">
      <c r="A22" s="390"/>
      <c r="B22" s="35"/>
      <c r="C22" s="34"/>
      <c r="D22" s="390"/>
      <c r="E22" s="35"/>
      <c r="F22" s="35"/>
      <c r="G22" s="35"/>
      <c r="H22" s="35"/>
      <c r="I22" s="35"/>
      <c r="J22" s="35"/>
      <c r="K22" s="35"/>
      <c r="L22" s="35"/>
      <c r="M22" s="35"/>
      <c r="N22" s="35"/>
      <c r="O22" s="35" t="s">
        <v>2009</v>
      </c>
      <c r="P22" s="35" t="s">
        <v>2007</v>
      </c>
      <c r="Q22" s="35">
        <v>0.5</v>
      </c>
      <c r="R22" s="35"/>
      <c r="S22" s="35"/>
      <c r="T22" s="35"/>
      <c r="U22" s="35"/>
      <c r="V22" s="35"/>
      <c r="W22" s="35"/>
      <c r="X22" s="390"/>
      <c r="Y22" s="35"/>
      <c r="Z22" s="35"/>
      <c r="AA22" s="35"/>
      <c r="AB22" s="35" t="s">
        <v>904</v>
      </c>
      <c r="AC22" s="35" t="s">
        <v>383</v>
      </c>
      <c r="AD22" s="35">
        <v>0.2</v>
      </c>
      <c r="AE22" s="35"/>
      <c r="AF22" s="35"/>
      <c r="AG22" s="35"/>
      <c r="AH22" s="35"/>
      <c r="AI22" s="35"/>
      <c r="AJ22" s="35"/>
      <c r="AK22" s="35"/>
      <c r="AL22" s="35"/>
      <c r="AM22" s="390"/>
      <c r="AN22" s="390"/>
    </row>
    <row r="23" spans="1:40" s="3" customFormat="1" ht="16.5" customHeight="1">
      <c r="A23" s="390"/>
      <c r="B23" s="35"/>
      <c r="C23" s="34"/>
      <c r="D23" s="390"/>
      <c r="E23" s="35"/>
      <c r="F23" s="35"/>
      <c r="G23" s="35"/>
      <c r="H23" s="35"/>
      <c r="I23" s="35"/>
      <c r="J23" s="35"/>
      <c r="K23" s="35"/>
      <c r="L23" s="35"/>
      <c r="M23" s="35"/>
      <c r="N23" s="35"/>
      <c r="O23" s="35" t="s">
        <v>2010</v>
      </c>
      <c r="P23" s="35" t="s">
        <v>519</v>
      </c>
      <c r="Q23" s="35">
        <v>0.375</v>
      </c>
      <c r="R23" s="35"/>
      <c r="S23" s="35"/>
      <c r="T23" s="35"/>
      <c r="U23" s="35"/>
      <c r="V23" s="35"/>
      <c r="W23" s="35"/>
      <c r="X23" s="390"/>
      <c r="Y23" s="35"/>
      <c r="Z23" s="35"/>
      <c r="AA23" s="35"/>
      <c r="AB23" s="35" t="s">
        <v>908</v>
      </c>
      <c r="AC23" s="35" t="s">
        <v>909</v>
      </c>
      <c r="AD23" s="35">
        <v>0.6</v>
      </c>
      <c r="AE23" s="35"/>
      <c r="AF23" s="35"/>
      <c r="AG23" s="35"/>
      <c r="AH23" s="35"/>
      <c r="AI23" s="35"/>
      <c r="AJ23" s="35"/>
      <c r="AK23" s="35"/>
      <c r="AL23" s="35"/>
      <c r="AM23" s="390"/>
      <c r="AN23" s="390"/>
    </row>
    <row r="24" spans="1:40" s="3" customFormat="1" ht="16.5" customHeight="1">
      <c r="A24" s="390"/>
      <c r="B24" s="35"/>
      <c r="C24" s="34"/>
      <c r="D24" s="390"/>
      <c r="E24" s="35"/>
      <c r="F24" s="35"/>
      <c r="G24" s="35"/>
      <c r="H24" s="35"/>
      <c r="I24" s="35"/>
      <c r="J24" s="35"/>
      <c r="K24" s="35"/>
      <c r="L24" s="35"/>
      <c r="M24" s="35"/>
      <c r="N24" s="35"/>
      <c r="O24" s="35"/>
      <c r="P24" s="35"/>
      <c r="Q24" s="35"/>
      <c r="R24" s="35"/>
      <c r="S24" s="35"/>
      <c r="T24" s="35"/>
      <c r="U24" s="35"/>
      <c r="V24" s="35"/>
      <c r="W24" s="35"/>
      <c r="X24" s="390"/>
      <c r="Y24" s="35"/>
      <c r="Z24" s="35"/>
      <c r="AA24" s="35"/>
      <c r="AB24" s="35" t="s">
        <v>820</v>
      </c>
      <c r="AC24" s="35" t="s">
        <v>383</v>
      </c>
      <c r="AD24" s="35">
        <v>0.2</v>
      </c>
      <c r="AE24" s="35"/>
      <c r="AF24" s="35"/>
      <c r="AG24" s="35"/>
      <c r="AH24" s="34"/>
      <c r="AI24" s="35"/>
      <c r="AJ24" s="35"/>
      <c r="AK24" s="35"/>
      <c r="AL24" s="35"/>
      <c r="AM24" s="390"/>
      <c r="AN24" s="390"/>
    </row>
    <row r="25" spans="1:40" s="3" customFormat="1" ht="16.5" customHeight="1">
      <c r="A25" s="390"/>
      <c r="B25" s="35"/>
      <c r="C25" s="34"/>
      <c r="D25" s="390"/>
      <c r="E25" s="35"/>
      <c r="F25" s="35"/>
      <c r="G25" s="35"/>
      <c r="H25" s="35"/>
      <c r="I25" s="35"/>
      <c r="J25" s="35"/>
      <c r="K25" s="35"/>
      <c r="L25" s="35"/>
      <c r="M25" s="35"/>
      <c r="N25" s="35"/>
      <c r="O25" s="35"/>
      <c r="P25" s="35"/>
      <c r="Q25" s="35"/>
      <c r="R25" s="35"/>
      <c r="S25" s="35"/>
      <c r="T25" s="35"/>
      <c r="U25" s="35"/>
      <c r="V25" s="35"/>
      <c r="W25" s="35"/>
      <c r="X25" s="390"/>
      <c r="Y25" s="35"/>
      <c r="Z25" s="35"/>
      <c r="AA25" s="35"/>
      <c r="AB25" s="35" t="s">
        <v>1985</v>
      </c>
      <c r="AC25" s="35" t="s">
        <v>383</v>
      </c>
      <c r="AD25" s="35">
        <v>1</v>
      </c>
      <c r="AE25" s="35"/>
      <c r="AF25" s="35"/>
      <c r="AG25" s="35"/>
      <c r="AH25" s="34"/>
      <c r="AI25" s="35"/>
      <c r="AJ25" s="35"/>
      <c r="AK25" s="35"/>
      <c r="AL25" s="35"/>
      <c r="AM25" s="390"/>
      <c r="AN25" s="390"/>
    </row>
    <row r="26" spans="1:40" s="3" customFormat="1" ht="16.5" customHeight="1">
      <c r="A26" s="390" t="s">
        <v>2011</v>
      </c>
      <c r="B26" s="35" t="s">
        <v>2012</v>
      </c>
      <c r="C26" s="34" t="s">
        <v>146</v>
      </c>
      <c r="D26" s="390">
        <v>34.6</v>
      </c>
      <c r="E26" s="35"/>
      <c r="F26" s="35"/>
      <c r="G26" s="35"/>
      <c r="H26" s="35"/>
      <c r="I26" s="35"/>
      <c r="J26" s="35"/>
      <c r="K26" s="35"/>
      <c r="L26" s="35"/>
      <c r="M26" s="35"/>
      <c r="N26" s="35"/>
      <c r="O26" s="35"/>
      <c r="P26" s="35"/>
      <c r="Q26" s="35"/>
      <c r="R26" s="35"/>
      <c r="S26" s="35"/>
      <c r="T26" s="35"/>
      <c r="U26" s="35"/>
      <c r="V26" s="35"/>
      <c r="W26" s="35"/>
      <c r="X26" s="390">
        <v>0</v>
      </c>
      <c r="Y26" s="35"/>
      <c r="Z26" s="35"/>
      <c r="AA26" s="35">
        <v>10</v>
      </c>
      <c r="AB26" s="35"/>
      <c r="AC26" s="35"/>
      <c r="AD26" s="35"/>
      <c r="AE26" s="35" t="s">
        <v>1121</v>
      </c>
      <c r="AF26" s="35"/>
      <c r="AG26" s="35">
        <v>0.5</v>
      </c>
      <c r="AH26" s="34"/>
      <c r="AI26" s="35"/>
      <c r="AJ26" s="35" t="s">
        <v>524</v>
      </c>
      <c r="AK26" s="35"/>
      <c r="AL26" s="35">
        <v>1.3</v>
      </c>
      <c r="AM26" s="390">
        <v>12.8</v>
      </c>
      <c r="AN26" s="390">
        <f>X26+D26+AM26</f>
        <v>47.4</v>
      </c>
    </row>
    <row r="27" spans="1:40" s="3" customFormat="1" ht="16.5" customHeight="1">
      <c r="A27" s="390"/>
      <c r="B27" s="37"/>
      <c r="C27" s="34"/>
      <c r="D27" s="390"/>
      <c r="E27" s="35"/>
      <c r="F27" s="35"/>
      <c r="G27" s="35"/>
      <c r="H27" s="35"/>
      <c r="I27" s="35"/>
      <c r="J27" s="35"/>
      <c r="K27" s="35"/>
      <c r="L27" s="35"/>
      <c r="M27" s="35"/>
      <c r="N27" s="35"/>
      <c r="O27" s="35"/>
      <c r="P27" s="35"/>
      <c r="Q27" s="35"/>
      <c r="R27" s="35"/>
      <c r="S27" s="35"/>
      <c r="T27" s="35"/>
      <c r="U27" s="35"/>
      <c r="V27" s="35"/>
      <c r="W27" s="35"/>
      <c r="X27" s="390"/>
      <c r="Y27" s="35"/>
      <c r="Z27" s="35"/>
      <c r="AA27" s="35"/>
      <c r="AB27" s="38"/>
      <c r="AC27" s="35"/>
      <c r="AD27" s="35"/>
      <c r="AE27" s="35" t="s">
        <v>1124</v>
      </c>
      <c r="AF27" s="35"/>
      <c r="AG27" s="35">
        <v>0.5</v>
      </c>
      <c r="AH27" s="35"/>
      <c r="AI27" s="35"/>
      <c r="AJ27" s="35"/>
      <c r="AK27" s="35"/>
      <c r="AL27" s="35"/>
      <c r="AM27" s="390"/>
      <c r="AN27" s="390"/>
    </row>
    <row r="28" spans="1:40" s="3" customFormat="1" ht="16.5" customHeight="1">
      <c r="A28" s="390"/>
      <c r="B28" s="37"/>
      <c r="C28" s="34"/>
      <c r="D28" s="390"/>
      <c r="E28" s="35"/>
      <c r="F28" s="35"/>
      <c r="G28" s="35"/>
      <c r="H28" s="35"/>
      <c r="I28" s="35"/>
      <c r="J28" s="35"/>
      <c r="K28" s="35"/>
      <c r="L28" s="35"/>
      <c r="M28" s="35"/>
      <c r="N28" s="35"/>
      <c r="O28" s="35"/>
      <c r="P28" s="35"/>
      <c r="Q28" s="35"/>
      <c r="R28" s="35"/>
      <c r="S28" s="35"/>
      <c r="T28" s="35"/>
      <c r="U28" s="35"/>
      <c r="V28" s="35"/>
      <c r="W28" s="35"/>
      <c r="X28" s="390"/>
      <c r="Y28" s="35"/>
      <c r="Z28" s="35"/>
      <c r="AA28" s="35"/>
      <c r="AB28" s="38"/>
      <c r="AC28" s="35"/>
      <c r="AD28" s="35"/>
      <c r="AE28" s="35" t="s">
        <v>2013</v>
      </c>
      <c r="AF28" s="35"/>
      <c r="AG28" s="35">
        <v>0.5</v>
      </c>
      <c r="AH28" s="35"/>
      <c r="AI28" s="35"/>
      <c r="AJ28" s="35"/>
      <c r="AK28" s="35"/>
      <c r="AL28" s="35"/>
      <c r="AM28" s="390"/>
      <c r="AN28" s="390"/>
    </row>
    <row r="29" spans="1:40" s="3" customFormat="1" ht="16.5" customHeight="1">
      <c r="A29" s="390" t="s">
        <v>2014</v>
      </c>
      <c r="B29" s="36" t="s">
        <v>2015</v>
      </c>
      <c r="C29" s="34" t="s">
        <v>146</v>
      </c>
      <c r="D29" s="390">
        <v>33.909999999999997</v>
      </c>
      <c r="E29" s="35"/>
      <c r="F29" s="35"/>
      <c r="G29" s="35"/>
      <c r="H29" s="35"/>
      <c r="I29" s="35"/>
      <c r="J29" s="35"/>
      <c r="K29" s="35"/>
      <c r="L29" s="35"/>
      <c r="M29" s="35"/>
      <c r="N29" s="35"/>
      <c r="O29" s="35"/>
      <c r="P29" s="35"/>
      <c r="Q29" s="35"/>
      <c r="R29" s="35"/>
      <c r="S29" s="35"/>
      <c r="T29" s="35"/>
      <c r="U29" s="34" t="s">
        <v>819</v>
      </c>
      <c r="V29" s="35">
        <v>10.9</v>
      </c>
      <c r="W29" s="390">
        <v>1</v>
      </c>
      <c r="X29" s="390">
        <v>1</v>
      </c>
      <c r="Y29" s="35"/>
      <c r="Z29" s="35"/>
      <c r="AA29" s="35"/>
      <c r="AB29" s="35"/>
      <c r="AC29" s="35"/>
      <c r="AD29" s="35"/>
      <c r="AE29" s="35" t="s">
        <v>2016</v>
      </c>
      <c r="AF29" s="35"/>
      <c r="AG29" s="35">
        <v>0.5</v>
      </c>
      <c r="AH29" s="34" t="s">
        <v>200</v>
      </c>
      <c r="AI29" s="35">
        <v>2.4</v>
      </c>
      <c r="AJ29" s="35"/>
      <c r="AK29" s="35"/>
      <c r="AL29" s="35"/>
      <c r="AM29" s="390">
        <v>12.9</v>
      </c>
      <c r="AN29" s="390">
        <f>D29+X29+AM29</f>
        <v>47.81</v>
      </c>
    </row>
    <row r="30" spans="1:40" s="3" customFormat="1" ht="16.5" customHeight="1">
      <c r="A30" s="390"/>
      <c r="B30" s="35"/>
      <c r="C30" s="34"/>
      <c r="D30" s="390"/>
      <c r="E30" s="35"/>
      <c r="F30" s="35"/>
      <c r="G30" s="35"/>
      <c r="H30" s="35"/>
      <c r="I30" s="35"/>
      <c r="J30" s="35"/>
      <c r="K30" s="35"/>
      <c r="L30" s="35"/>
      <c r="M30" s="35"/>
      <c r="N30" s="35"/>
      <c r="O30" s="35"/>
      <c r="P30" s="35"/>
      <c r="Q30" s="35"/>
      <c r="R30" s="35"/>
      <c r="S30" s="35"/>
      <c r="T30" s="35"/>
      <c r="U30" s="34" t="s">
        <v>829</v>
      </c>
      <c r="V30" s="35">
        <v>11.26</v>
      </c>
      <c r="W30" s="390"/>
      <c r="X30" s="390"/>
      <c r="Y30" s="35"/>
      <c r="Z30" s="35"/>
      <c r="AA30" s="35"/>
      <c r="AB30" s="34"/>
      <c r="AC30" s="35"/>
      <c r="AD30" s="35"/>
      <c r="AE30" s="35"/>
      <c r="AF30" s="35"/>
      <c r="AG30" s="35"/>
      <c r="AH30" s="35"/>
      <c r="AI30" s="35"/>
      <c r="AJ30" s="35"/>
      <c r="AK30" s="35"/>
      <c r="AL30" s="35"/>
      <c r="AM30" s="390"/>
      <c r="AN30" s="390"/>
    </row>
    <row r="31" spans="1:40" s="3" customFormat="1" ht="16.5" customHeight="1">
      <c r="A31" s="390"/>
      <c r="B31" s="35"/>
      <c r="C31" s="34"/>
      <c r="D31" s="390"/>
      <c r="E31" s="35"/>
      <c r="F31" s="35"/>
      <c r="G31" s="35"/>
      <c r="H31" s="35"/>
      <c r="I31" s="35"/>
      <c r="J31" s="35"/>
      <c r="K31" s="35"/>
      <c r="L31" s="35"/>
      <c r="M31" s="35"/>
      <c r="N31" s="35"/>
      <c r="O31" s="35"/>
      <c r="P31" s="35"/>
      <c r="Q31" s="35"/>
      <c r="R31" s="35"/>
      <c r="S31" s="35"/>
      <c r="T31" s="35"/>
      <c r="U31" s="34" t="s">
        <v>864</v>
      </c>
      <c r="V31" s="35">
        <v>12.3</v>
      </c>
      <c r="W31" s="390"/>
      <c r="X31" s="390"/>
      <c r="Y31" s="35"/>
      <c r="Z31" s="35"/>
      <c r="AA31" s="35"/>
      <c r="AB31" s="35"/>
      <c r="AC31" s="35"/>
      <c r="AD31" s="35"/>
      <c r="AE31" s="35"/>
      <c r="AF31" s="35"/>
      <c r="AG31" s="35"/>
      <c r="AH31" s="35"/>
      <c r="AI31" s="35"/>
      <c r="AJ31" s="35"/>
      <c r="AK31" s="35"/>
      <c r="AL31" s="35"/>
      <c r="AM31" s="390"/>
      <c r="AN31" s="390"/>
    </row>
    <row r="32" spans="1:40" s="3" customFormat="1" ht="16.5" customHeight="1">
      <c r="A32" s="390" t="s">
        <v>2017</v>
      </c>
      <c r="B32" s="35" t="s">
        <v>2018</v>
      </c>
      <c r="C32" s="34" t="s">
        <v>143</v>
      </c>
      <c r="D32" s="390">
        <v>32.299999999999997</v>
      </c>
      <c r="E32" s="35"/>
      <c r="F32" s="35"/>
      <c r="G32" s="35"/>
      <c r="H32" s="35"/>
      <c r="I32" s="35"/>
      <c r="J32" s="35"/>
      <c r="K32" s="35"/>
      <c r="L32" s="35"/>
      <c r="M32" s="35"/>
      <c r="N32" s="35"/>
      <c r="O32" s="34" t="s">
        <v>2019</v>
      </c>
      <c r="P32" s="35" t="s">
        <v>2020</v>
      </c>
      <c r="Q32" s="35">
        <v>1.5</v>
      </c>
      <c r="R32" s="35"/>
      <c r="S32" s="35"/>
      <c r="T32" s="35"/>
      <c r="U32" s="34" t="s">
        <v>2021</v>
      </c>
      <c r="V32" s="35">
        <v>10.9</v>
      </c>
      <c r="W32" s="390">
        <v>1</v>
      </c>
      <c r="X32" s="390">
        <v>3.5</v>
      </c>
      <c r="Y32" s="35"/>
      <c r="Z32" s="35"/>
      <c r="AA32" s="35"/>
      <c r="AB32" s="35"/>
      <c r="AC32" s="35"/>
      <c r="AD32" s="35"/>
      <c r="AE32" s="35"/>
      <c r="AF32" s="35"/>
      <c r="AG32" s="35"/>
      <c r="AH32" s="35" t="s">
        <v>2022</v>
      </c>
      <c r="AI32" s="35">
        <v>2</v>
      </c>
      <c r="AJ32" s="35"/>
      <c r="AK32" s="35"/>
      <c r="AL32" s="35"/>
      <c r="AM32" s="390">
        <v>12</v>
      </c>
      <c r="AN32" s="390">
        <f>D32+X32+AM32</f>
        <v>47.8</v>
      </c>
    </row>
    <row r="33" spans="1:40" s="3" customFormat="1" ht="16.5" customHeight="1">
      <c r="A33" s="390"/>
      <c r="B33" s="35"/>
      <c r="C33" s="34"/>
      <c r="D33" s="390"/>
      <c r="E33" s="35"/>
      <c r="F33" s="35"/>
      <c r="G33" s="35"/>
      <c r="H33" s="35"/>
      <c r="I33" s="35"/>
      <c r="J33" s="35"/>
      <c r="K33" s="35"/>
      <c r="L33" s="35"/>
      <c r="M33" s="35"/>
      <c r="N33" s="35"/>
      <c r="O33" s="34" t="s">
        <v>924</v>
      </c>
      <c r="P33" s="35" t="s">
        <v>519</v>
      </c>
      <c r="Q33" s="35">
        <v>0.5</v>
      </c>
      <c r="R33" s="35"/>
      <c r="S33" s="35"/>
      <c r="T33" s="35"/>
      <c r="U33" s="34" t="s">
        <v>907</v>
      </c>
      <c r="V33" s="35">
        <v>11.26</v>
      </c>
      <c r="W33" s="390"/>
      <c r="X33" s="390"/>
      <c r="Y33" s="35"/>
      <c r="Z33" s="35"/>
      <c r="AA33" s="35"/>
      <c r="AB33" s="35"/>
      <c r="AC33" s="35"/>
      <c r="AD33" s="35"/>
      <c r="AE33" s="35"/>
      <c r="AF33" s="35"/>
      <c r="AG33" s="35"/>
      <c r="AH33" s="35"/>
      <c r="AI33" s="35"/>
      <c r="AJ33" s="35"/>
      <c r="AK33" s="35"/>
      <c r="AL33" s="35"/>
      <c r="AM33" s="390"/>
      <c r="AN33" s="390"/>
    </row>
    <row r="34" spans="1:40" s="3" customFormat="1" ht="16.5" customHeight="1">
      <c r="A34" s="390"/>
      <c r="B34" s="35"/>
      <c r="C34" s="34"/>
      <c r="D34" s="390"/>
      <c r="E34" s="35"/>
      <c r="F34" s="35"/>
      <c r="G34" s="35"/>
      <c r="H34" s="35"/>
      <c r="I34" s="35"/>
      <c r="J34" s="35"/>
      <c r="K34" s="35"/>
      <c r="L34" s="35"/>
      <c r="M34" s="35"/>
      <c r="N34" s="35"/>
      <c r="O34" s="35"/>
      <c r="P34" s="35"/>
      <c r="Q34" s="35"/>
      <c r="R34" s="35"/>
      <c r="S34" s="35"/>
      <c r="T34" s="35"/>
      <c r="U34" s="34" t="s">
        <v>915</v>
      </c>
      <c r="V34" s="35">
        <v>12.3</v>
      </c>
      <c r="W34" s="390"/>
      <c r="X34" s="390"/>
      <c r="Y34" s="35"/>
      <c r="Z34" s="35"/>
      <c r="AA34" s="35"/>
      <c r="AB34" s="35"/>
      <c r="AC34" s="35"/>
      <c r="AD34" s="35"/>
      <c r="AE34" s="34"/>
      <c r="AF34" s="35"/>
      <c r="AG34" s="35"/>
      <c r="AH34" s="34"/>
      <c r="AI34" s="35"/>
      <c r="AJ34" s="35"/>
      <c r="AK34" s="35"/>
      <c r="AL34" s="35"/>
      <c r="AM34" s="390"/>
      <c r="AN34" s="390"/>
    </row>
    <row r="35" spans="1:40" s="3" customFormat="1" ht="16.5" customHeight="1">
      <c r="A35" s="390"/>
      <c r="B35" s="35"/>
      <c r="C35" s="34"/>
      <c r="D35" s="390"/>
      <c r="E35" s="35"/>
      <c r="F35" s="35"/>
      <c r="G35" s="35"/>
      <c r="H35" s="35"/>
      <c r="I35" s="35"/>
      <c r="J35" s="35"/>
      <c r="K35" s="35"/>
      <c r="L35" s="35"/>
      <c r="M35" s="35"/>
      <c r="N35" s="35"/>
      <c r="O35" s="35"/>
      <c r="P35" s="35"/>
      <c r="Q35" s="35"/>
      <c r="R35" s="35"/>
      <c r="S35" s="35"/>
      <c r="T35" s="35"/>
      <c r="U35" s="34" t="s">
        <v>905</v>
      </c>
      <c r="V35" s="35">
        <v>11.15</v>
      </c>
      <c r="W35" s="35">
        <v>0.5</v>
      </c>
      <c r="X35" s="390"/>
      <c r="Y35" s="35"/>
      <c r="Z35" s="35"/>
      <c r="AA35" s="35"/>
      <c r="AB35" s="35"/>
      <c r="AC35" s="35"/>
      <c r="AD35" s="35"/>
      <c r="AE35" s="34"/>
      <c r="AF35" s="35"/>
      <c r="AG35" s="35"/>
      <c r="AH35" s="34"/>
      <c r="AI35" s="35"/>
      <c r="AJ35" s="35"/>
      <c r="AK35" s="35"/>
      <c r="AL35" s="35"/>
      <c r="AM35" s="390"/>
      <c r="AN35" s="390"/>
    </row>
    <row r="36" spans="1:40" s="3" customFormat="1" ht="16.5" customHeight="1">
      <c r="A36" s="390" t="s">
        <v>2023</v>
      </c>
      <c r="B36" s="35" t="s">
        <v>2024</v>
      </c>
      <c r="C36" s="34" t="s">
        <v>146</v>
      </c>
      <c r="D36" s="390">
        <v>33.270000000000003</v>
      </c>
      <c r="E36" s="35"/>
      <c r="F36" s="35"/>
      <c r="G36" s="35"/>
      <c r="H36" s="35"/>
      <c r="I36" s="35"/>
      <c r="J36" s="35"/>
      <c r="K36" s="35"/>
      <c r="L36" s="35"/>
      <c r="M36" s="35"/>
      <c r="N36" s="35"/>
      <c r="O36" s="34" t="s">
        <v>579</v>
      </c>
      <c r="P36" s="35" t="s">
        <v>519</v>
      </c>
      <c r="Q36" s="35">
        <v>0.5</v>
      </c>
      <c r="R36" s="35"/>
      <c r="S36" s="35"/>
      <c r="T36" s="35"/>
      <c r="U36" s="34" t="s">
        <v>811</v>
      </c>
      <c r="V36" s="35">
        <v>11.26</v>
      </c>
      <c r="W36" s="390">
        <v>1</v>
      </c>
      <c r="X36" s="390">
        <v>1.5</v>
      </c>
      <c r="Y36" s="35" t="s">
        <v>505</v>
      </c>
      <c r="Z36" s="35">
        <v>0</v>
      </c>
      <c r="AA36" s="35">
        <v>10</v>
      </c>
      <c r="AB36" s="35"/>
      <c r="AC36" s="35"/>
      <c r="AD36" s="35"/>
      <c r="AE36" s="34"/>
      <c r="AF36" s="35"/>
      <c r="AG36" s="35"/>
      <c r="AH36" s="34"/>
      <c r="AI36" s="35"/>
      <c r="AJ36" s="35"/>
      <c r="AK36" s="35"/>
      <c r="AL36" s="35"/>
      <c r="AM36" s="390">
        <v>10</v>
      </c>
      <c r="AN36" s="390">
        <f>D36+AM36+X36</f>
        <v>44.77</v>
      </c>
    </row>
    <row r="37" spans="1:40" s="3" customFormat="1" ht="16.5" customHeight="1">
      <c r="A37" s="390"/>
      <c r="B37" s="35"/>
      <c r="C37" s="34"/>
      <c r="D37" s="390"/>
      <c r="E37" s="35"/>
      <c r="F37" s="35"/>
      <c r="G37" s="35"/>
      <c r="H37" s="35"/>
      <c r="I37" s="35"/>
      <c r="J37" s="35"/>
      <c r="K37" s="35"/>
      <c r="L37" s="35"/>
      <c r="M37" s="35"/>
      <c r="N37" s="35"/>
      <c r="O37" s="35"/>
      <c r="P37" s="35"/>
      <c r="Q37" s="35"/>
      <c r="R37" s="35"/>
      <c r="S37" s="35"/>
      <c r="T37" s="35"/>
      <c r="U37" s="34" t="s">
        <v>814</v>
      </c>
      <c r="V37" s="35">
        <v>12.3</v>
      </c>
      <c r="W37" s="390"/>
      <c r="X37" s="390"/>
      <c r="Y37" s="35"/>
      <c r="Z37" s="35"/>
      <c r="AA37" s="35"/>
      <c r="AB37" s="34"/>
      <c r="AC37" s="35"/>
      <c r="AD37" s="35"/>
      <c r="AE37" s="34"/>
      <c r="AF37" s="35"/>
      <c r="AG37" s="35"/>
      <c r="AH37" s="35"/>
      <c r="AI37" s="35"/>
      <c r="AJ37" s="35"/>
      <c r="AK37" s="35"/>
      <c r="AL37" s="35"/>
      <c r="AM37" s="390"/>
      <c r="AN37" s="390"/>
    </row>
    <row r="38" spans="1:40" s="3" customFormat="1" ht="16.5" customHeight="1">
      <c r="A38" s="390"/>
      <c r="B38" s="35"/>
      <c r="C38" s="34"/>
      <c r="D38" s="390"/>
      <c r="E38" s="35"/>
      <c r="F38" s="35"/>
      <c r="G38" s="35"/>
      <c r="H38" s="35"/>
      <c r="I38" s="35"/>
      <c r="J38" s="35"/>
      <c r="K38" s="35"/>
      <c r="L38" s="35"/>
      <c r="M38" s="35"/>
      <c r="N38" s="35"/>
      <c r="O38" s="35"/>
      <c r="P38" s="35"/>
      <c r="Q38" s="35"/>
      <c r="R38" s="35"/>
      <c r="S38" s="35"/>
      <c r="T38" s="35"/>
      <c r="U38" s="34" t="s">
        <v>835</v>
      </c>
      <c r="V38" s="35">
        <v>10.9</v>
      </c>
      <c r="W38" s="390"/>
      <c r="X38" s="390"/>
      <c r="Y38" s="35"/>
      <c r="Z38" s="35"/>
      <c r="AA38" s="35"/>
      <c r="AB38" s="35"/>
      <c r="AC38" s="35"/>
      <c r="AD38" s="35"/>
      <c r="AE38" s="34"/>
      <c r="AF38" s="35"/>
      <c r="AG38" s="35"/>
      <c r="AH38" s="35"/>
      <c r="AI38" s="35"/>
      <c r="AJ38" s="35"/>
      <c r="AK38" s="35"/>
      <c r="AL38" s="35"/>
      <c r="AM38" s="390"/>
      <c r="AN38" s="390"/>
    </row>
    <row r="39" spans="1:40" s="4" customFormat="1" ht="16.5" customHeight="1">
      <c r="A39" s="35" t="s">
        <v>2025</v>
      </c>
      <c r="B39" s="38" t="s">
        <v>2026</v>
      </c>
      <c r="C39" s="34" t="s">
        <v>146</v>
      </c>
      <c r="D39" s="35">
        <v>34</v>
      </c>
      <c r="E39" s="35"/>
      <c r="F39" s="35"/>
      <c r="G39" s="35"/>
      <c r="H39" s="35"/>
      <c r="I39" s="35"/>
      <c r="J39" s="35"/>
      <c r="K39" s="35"/>
      <c r="L39" s="35"/>
      <c r="M39" s="35"/>
      <c r="N39" s="35"/>
      <c r="O39" s="35"/>
      <c r="P39" s="35"/>
      <c r="Q39" s="35"/>
      <c r="R39" s="35"/>
      <c r="S39" s="35"/>
      <c r="T39" s="35"/>
      <c r="U39" s="35"/>
      <c r="V39" s="35"/>
      <c r="W39" s="35"/>
      <c r="X39" s="35">
        <v>0</v>
      </c>
      <c r="Y39" s="35" t="s">
        <v>505</v>
      </c>
      <c r="Z39" s="35">
        <v>0</v>
      </c>
      <c r="AA39" s="35">
        <v>10</v>
      </c>
      <c r="AB39" s="35"/>
      <c r="AC39" s="35"/>
      <c r="AD39" s="35"/>
      <c r="AE39" s="35"/>
      <c r="AF39" s="35"/>
      <c r="AG39" s="35"/>
      <c r="AH39" s="34"/>
      <c r="AI39" s="35"/>
      <c r="AJ39" s="35"/>
      <c r="AK39" s="35"/>
      <c r="AL39" s="35"/>
      <c r="AM39" s="35">
        <v>10</v>
      </c>
      <c r="AN39" s="35">
        <f>D39+X39+AM39</f>
        <v>44</v>
      </c>
    </row>
    <row r="40" spans="1:40" s="3" customFormat="1" ht="16.5" customHeight="1">
      <c r="A40" s="390" t="s">
        <v>2027</v>
      </c>
      <c r="B40" s="38" t="s">
        <v>2028</v>
      </c>
      <c r="C40" s="34" t="s">
        <v>146</v>
      </c>
      <c r="D40" s="390">
        <v>33.869999999999997</v>
      </c>
      <c r="E40" s="35"/>
      <c r="F40" s="35"/>
      <c r="G40" s="35"/>
      <c r="H40" s="35"/>
      <c r="I40" s="35"/>
      <c r="J40" s="35"/>
      <c r="K40" s="35"/>
      <c r="L40" s="35"/>
      <c r="M40" s="35"/>
      <c r="N40" s="35"/>
      <c r="O40" s="34" t="s">
        <v>2029</v>
      </c>
      <c r="P40" s="35" t="s">
        <v>2030</v>
      </c>
      <c r="Q40" s="35">
        <v>1.5</v>
      </c>
      <c r="R40" s="35"/>
      <c r="S40" s="35"/>
      <c r="T40" s="35"/>
      <c r="U40" s="35"/>
      <c r="V40" s="35"/>
      <c r="W40" s="35"/>
      <c r="X40" s="390">
        <v>2.5</v>
      </c>
      <c r="Y40" s="35"/>
      <c r="Z40" s="35"/>
      <c r="AA40" s="35"/>
      <c r="AB40" s="35"/>
      <c r="AC40" s="35"/>
      <c r="AD40" s="35"/>
      <c r="AE40" s="35"/>
      <c r="AF40" s="35"/>
      <c r="AG40" s="35"/>
      <c r="AH40" s="34"/>
      <c r="AI40" s="35"/>
      <c r="AJ40" s="35" t="s">
        <v>1874</v>
      </c>
      <c r="AK40" s="35"/>
      <c r="AL40" s="35">
        <v>0.1</v>
      </c>
      <c r="AM40" s="390">
        <v>10.1</v>
      </c>
      <c r="AN40" s="390">
        <f>D40+X40+AM40</f>
        <v>46.47</v>
      </c>
    </row>
    <row r="41" spans="1:40" s="3" customFormat="1" ht="16.5" customHeight="1">
      <c r="A41" s="390"/>
      <c r="B41" s="35"/>
      <c r="C41" s="34"/>
      <c r="D41" s="390"/>
      <c r="E41" s="35"/>
      <c r="F41" s="35"/>
      <c r="G41" s="35"/>
      <c r="H41" s="35"/>
      <c r="I41" s="35"/>
      <c r="J41" s="35"/>
      <c r="K41" s="35"/>
      <c r="L41" s="35"/>
      <c r="M41" s="35"/>
      <c r="N41" s="35"/>
      <c r="O41" s="35" t="s">
        <v>822</v>
      </c>
      <c r="P41" s="35" t="s">
        <v>2030</v>
      </c>
      <c r="Q41" s="35">
        <v>0.5</v>
      </c>
      <c r="R41" s="35"/>
      <c r="S41" s="35"/>
      <c r="T41" s="35"/>
      <c r="U41" s="34"/>
      <c r="V41" s="35"/>
      <c r="W41" s="35"/>
      <c r="X41" s="390"/>
      <c r="Y41" s="35"/>
      <c r="Z41" s="35"/>
      <c r="AA41" s="35"/>
      <c r="AB41" s="35"/>
      <c r="AC41" s="35"/>
      <c r="AD41" s="35"/>
      <c r="AE41" s="34"/>
      <c r="AF41" s="35"/>
      <c r="AG41" s="35"/>
      <c r="AH41" s="34"/>
      <c r="AI41" s="35"/>
      <c r="AJ41" s="35"/>
      <c r="AK41" s="35"/>
      <c r="AL41" s="35"/>
      <c r="AM41" s="390"/>
      <c r="AN41" s="390"/>
    </row>
    <row r="42" spans="1:40" s="3" customFormat="1" ht="16.5" customHeight="1">
      <c r="A42" s="390"/>
      <c r="B42" s="35"/>
      <c r="C42" s="34"/>
      <c r="D42" s="390"/>
      <c r="E42" s="35"/>
      <c r="F42" s="35"/>
      <c r="G42" s="35"/>
      <c r="H42" s="35"/>
      <c r="I42" s="35"/>
      <c r="J42" s="35"/>
      <c r="K42" s="35"/>
      <c r="L42" s="35"/>
      <c r="M42" s="35"/>
      <c r="N42" s="35"/>
      <c r="O42" s="35" t="s">
        <v>2031</v>
      </c>
      <c r="P42" s="35" t="s">
        <v>658</v>
      </c>
      <c r="Q42" s="35">
        <v>0.5</v>
      </c>
      <c r="R42" s="35"/>
      <c r="S42" s="35"/>
      <c r="T42" s="35"/>
      <c r="U42" s="35"/>
      <c r="V42" s="35"/>
      <c r="W42" s="35"/>
      <c r="X42" s="390"/>
      <c r="Y42" s="35"/>
      <c r="Z42" s="35"/>
      <c r="AA42" s="35"/>
      <c r="AB42" s="35"/>
      <c r="AC42" s="35"/>
      <c r="AD42" s="35"/>
      <c r="AE42" s="35"/>
      <c r="AF42" s="35"/>
      <c r="AG42" s="35"/>
      <c r="AH42" s="34"/>
      <c r="AI42" s="35"/>
      <c r="AJ42" s="35"/>
      <c r="AK42" s="35"/>
      <c r="AL42" s="35"/>
      <c r="AM42" s="390"/>
      <c r="AN42" s="390"/>
    </row>
    <row r="43" spans="1:40" s="3" customFormat="1" ht="16.5" customHeight="1">
      <c r="A43" s="35" t="s">
        <v>2032</v>
      </c>
      <c r="B43" s="35" t="s">
        <v>2033</v>
      </c>
      <c r="C43" s="34" t="s">
        <v>146</v>
      </c>
      <c r="D43" s="35">
        <v>33.29</v>
      </c>
      <c r="E43" s="35"/>
      <c r="F43" s="35"/>
      <c r="G43" s="35"/>
      <c r="H43" s="35"/>
      <c r="I43" s="35"/>
      <c r="J43" s="35"/>
      <c r="K43" s="35"/>
      <c r="L43" s="35"/>
      <c r="M43" s="35"/>
      <c r="N43" s="35"/>
      <c r="O43" s="35"/>
      <c r="P43" s="35"/>
      <c r="Q43" s="35"/>
      <c r="R43" s="35"/>
      <c r="S43" s="35"/>
      <c r="T43" s="35"/>
      <c r="U43" s="35"/>
      <c r="V43" s="35"/>
      <c r="W43" s="35"/>
      <c r="X43" s="35">
        <v>0</v>
      </c>
      <c r="Y43" s="35"/>
      <c r="Z43" s="35"/>
      <c r="AA43" s="35"/>
      <c r="AB43" s="35"/>
      <c r="AC43" s="35"/>
      <c r="AD43" s="35"/>
      <c r="AE43" s="35"/>
      <c r="AF43" s="35"/>
      <c r="AG43" s="35"/>
      <c r="AH43" s="34" t="s">
        <v>2034</v>
      </c>
      <c r="AI43" s="35">
        <v>1.9</v>
      </c>
      <c r="AJ43" s="35" t="s">
        <v>1874</v>
      </c>
      <c r="AK43" s="35"/>
      <c r="AL43" s="35">
        <v>0.1</v>
      </c>
      <c r="AM43" s="35">
        <v>12</v>
      </c>
      <c r="AN43" s="35">
        <f>D43+X43+AM43</f>
        <v>45.29</v>
      </c>
    </row>
    <row r="44" spans="1:40" s="3" customFormat="1" ht="16.5" customHeight="1">
      <c r="A44" s="35" t="s">
        <v>2035</v>
      </c>
      <c r="B44" s="35" t="s">
        <v>2036</v>
      </c>
      <c r="C44" s="34" t="s">
        <v>146</v>
      </c>
      <c r="D44" s="35">
        <v>33.1</v>
      </c>
      <c r="E44" s="35"/>
      <c r="F44" s="35"/>
      <c r="G44" s="35"/>
      <c r="H44" s="35"/>
      <c r="I44" s="35"/>
      <c r="J44" s="35"/>
      <c r="K44" s="35"/>
      <c r="L44" s="35"/>
      <c r="M44" s="35"/>
      <c r="N44" s="35"/>
      <c r="O44" s="35"/>
      <c r="P44" s="35"/>
      <c r="Q44" s="35"/>
      <c r="R44" s="35"/>
      <c r="S44" s="35"/>
      <c r="T44" s="35"/>
      <c r="U44" s="35"/>
      <c r="V44" s="35"/>
      <c r="W44" s="35"/>
      <c r="X44" s="35">
        <v>0</v>
      </c>
      <c r="Y44" s="35"/>
      <c r="Z44" s="35"/>
      <c r="AA44" s="35">
        <v>10</v>
      </c>
      <c r="AB44" s="35"/>
      <c r="AC44" s="35"/>
      <c r="AD44" s="35"/>
      <c r="AE44" s="35"/>
      <c r="AF44" s="35"/>
      <c r="AG44" s="35"/>
      <c r="AH44" s="34"/>
      <c r="AI44" s="35"/>
      <c r="AJ44" s="35"/>
      <c r="AK44" s="35"/>
      <c r="AL44" s="35"/>
      <c r="AM44" s="35">
        <v>10</v>
      </c>
      <c r="AN44" s="35">
        <f>D44+X44+AM44</f>
        <v>43.1</v>
      </c>
    </row>
    <row r="45" spans="1:40" s="3" customFormat="1" ht="16.5" customHeight="1">
      <c r="A45" s="35" t="s">
        <v>2037</v>
      </c>
      <c r="B45" s="35" t="s">
        <v>2038</v>
      </c>
      <c r="C45" s="34" t="s">
        <v>80</v>
      </c>
      <c r="D45" s="35">
        <v>33</v>
      </c>
      <c r="E45" s="35"/>
      <c r="F45" s="35"/>
      <c r="G45" s="35"/>
      <c r="H45" s="35"/>
      <c r="I45" s="35"/>
      <c r="J45" s="35"/>
      <c r="K45" s="35"/>
      <c r="L45" s="35"/>
      <c r="M45" s="35"/>
      <c r="N45" s="35"/>
      <c r="O45" s="35"/>
      <c r="P45" s="35"/>
      <c r="Q45" s="35"/>
      <c r="R45" s="35"/>
      <c r="S45" s="35"/>
      <c r="T45" s="35"/>
      <c r="U45" s="35"/>
      <c r="V45" s="35"/>
      <c r="W45" s="35"/>
      <c r="X45" s="35">
        <v>0</v>
      </c>
      <c r="Y45" s="35"/>
      <c r="Z45" s="35"/>
      <c r="AA45" s="35">
        <v>10</v>
      </c>
      <c r="AB45" s="35"/>
      <c r="AC45" s="35"/>
      <c r="AD45" s="35"/>
      <c r="AE45" s="35"/>
      <c r="AF45" s="35"/>
      <c r="AG45" s="35"/>
      <c r="AH45" s="34"/>
      <c r="AI45" s="35"/>
      <c r="AJ45" s="35"/>
      <c r="AK45" s="35"/>
      <c r="AL45" s="35"/>
      <c r="AM45" s="35">
        <v>10</v>
      </c>
      <c r="AN45" s="35">
        <f>D45+X45+AM45</f>
        <v>43</v>
      </c>
    </row>
    <row r="46" spans="1:40" s="3" customFormat="1" ht="16.5" customHeight="1">
      <c r="A46" s="390" t="s">
        <v>2039</v>
      </c>
      <c r="B46" s="35" t="s">
        <v>2040</v>
      </c>
      <c r="C46" s="34" t="s">
        <v>146</v>
      </c>
      <c r="D46" s="390">
        <v>32.86</v>
      </c>
      <c r="E46" s="35"/>
      <c r="F46" s="35"/>
      <c r="G46" s="35"/>
      <c r="H46" s="35"/>
      <c r="I46" s="35"/>
      <c r="J46" s="35"/>
      <c r="K46" s="35"/>
      <c r="L46" s="35"/>
      <c r="M46" s="35"/>
      <c r="N46" s="35"/>
      <c r="O46" s="35" t="s">
        <v>2041</v>
      </c>
      <c r="P46" s="35" t="s">
        <v>658</v>
      </c>
      <c r="Q46" s="35">
        <v>0.5</v>
      </c>
      <c r="R46" s="35"/>
      <c r="S46" s="35"/>
      <c r="T46" s="35"/>
      <c r="U46" s="35" t="s">
        <v>819</v>
      </c>
      <c r="V46" s="35" t="s">
        <v>926</v>
      </c>
      <c r="W46" s="390">
        <v>1</v>
      </c>
      <c r="X46" s="390">
        <v>2</v>
      </c>
      <c r="Y46" s="35"/>
      <c r="Z46" s="35"/>
      <c r="AA46" s="35">
        <v>10</v>
      </c>
      <c r="AB46" s="35" t="s">
        <v>2042</v>
      </c>
      <c r="AC46" s="35" t="s">
        <v>1565</v>
      </c>
      <c r="AD46" s="35">
        <v>0.5</v>
      </c>
      <c r="AE46" s="35"/>
      <c r="AF46" s="35"/>
      <c r="AG46" s="35"/>
      <c r="AH46" s="34"/>
      <c r="AI46" s="35"/>
      <c r="AJ46" s="35"/>
      <c r="AK46" s="35"/>
      <c r="AL46" s="35"/>
      <c r="AM46" s="390">
        <v>10.5</v>
      </c>
      <c r="AN46" s="390">
        <f>D46+X46+AM46</f>
        <v>45.36</v>
      </c>
    </row>
    <row r="47" spans="1:40" s="3" customFormat="1" ht="16.5" customHeight="1">
      <c r="A47" s="390"/>
      <c r="B47" s="35"/>
      <c r="C47" s="34"/>
      <c r="D47" s="390"/>
      <c r="E47" s="35"/>
      <c r="F47" s="35"/>
      <c r="G47" s="35"/>
      <c r="H47" s="35"/>
      <c r="I47" s="35"/>
      <c r="J47" s="35"/>
      <c r="K47" s="35"/>
      <c r="L47" s="35"/>
      <c r="M47" s="35"/>
      <c r="N47" s="35"/>
      <c r="O47" s="35" t="s">
        <v>1977</v>
      </c>
      <c r="P47" s="35" t="s">
        <v>1978</v>
      </c>
      <c r="Q47" s="35">
        <v>0.5</v>
      </c>
      <c r="R47" s="35"/>
      <c r="S47" s="35"/>
      <c r="T47" s="35"/>
      <c r="U47" s="35" t="s">
        <v>829</v>
      </c>
      <c r="V47" s="35" t="s">
        <v>929</v>
      </c>
      <c r="W47" s="390"/>
      <c r="X47" s="390"/>
      <c r="Y47" s="35"/>
      <c r="Z47" s="35"/>
      <c r="AA47" s="35"/>
      <c r="AB47" s="35"/>
      <c r="AC47" s="35"/>
      <c r="AD47" s="35"/>
      <c r="AE47" s="35"/>
      <c r="AF47" s="35"/>
      <c r="AG47" s="35"/>
      <c r="AH47" s="34"/>
      <c r="AI47" s="35"/>
      <c r="AJ47" s="35"/>
      <c r="AK47" s="35"/>
      <c r="AL47" s="35"/>
      <c r="AM47" s="390"/>
      <c r="AN47" s="390"/>
    </row>
    <row r="48" spans="1:40" s="3" customFormat="1" ht="16.5" customHeight="1">
      <c r="A48" s="390"/>
      <c r="B48" s="35"/>
      <c r="C48" s="34"/>
      <c r="D48" s="390"/>
      <c r="E48" s="35"/>
      <c r="F48" s="35"/>
      <c r="G48" s="35"/>
      <c r="H48" s="35"/>
      <c r="I48" s="35"/>
      <c r="J48" s="35"/>
      <c r="K48" s="35"/>
      <c r="L48" s="35"/>
      <c r="M48" s="35"/>
      <c r="N48" s="35"/>
      <c r="O48" s="35"/>
      <c r="P48" s="35"/>
      <c r="Q48" s="35"/>
      <c r="R48" s="35"/>
      <c r="S48" s="35"/>
      <c r="T48" s="35"/>
      <c r="U48" s="35" t="s">
        <v>864</v>
      </c>
      <c r="V48" s="35" t="s">
        <v>935</v>
      </c>
      <c r="W48" s="390"/>
      <c r="X48" s="390"/>
      <c r="Y48" s="35"/>
      <c r="Z48" s="35"/>
      <c r="AA48" s="35"/>
      <c r="AB48" s="35"/>
      <c r="AC48" s="35"/>
      <c r="AD48" s="35"/>
      <c r="AE48" s="35"/>
      <c r="AF48" s="35"/>
      <c r="AG48" s="35"/>
      <c r="AH48" s="34"/>
      <c r="AI48" s="35"/>
      <c r="AJ48" s="35"/>
      <c r="AK48" s="35"/>
      <c r="AL48" s="35"/>
      <c r="AM48" s="390"/>
      <c r="AN48" s="390"/>
    </row>
    <row r="49" spans="1:40" s="3" customFormat="1" ht="16.5" customHeight="1">
      <c r="A49" s="35" t="s">
        <v>2043</v>
      </c>
      <c r="B49" s="35" t="s">
        <v>2044</v>
      </c>
      <c r="C49" s="34" t="s">
        <v>146</v>
      </c>
      <c r="D49" s="35">
        <v>34.94</v>
      </c>
      <c r="E49" s="35"/>
      <c r="F49" s="35"/>
      <c r="G49" s="35"/>
      <c r="H49" s="35"/>
      <c r="I49" s="35"/>
      <c r="J49" s="35"/>
      <c r="K49" s="35"/>
      <c r="L49" s="35"/>
      <c r="M49" s="35"/>
      <c r="N49" s="35"/>
      <c r="O49" s="35"/>
      <c r="P49" s="35"/>
      <c r="Q49" s="35"/>
      <c r="R49" s="35"/>
      <c r="S49" s="35"/>
      <c r="T49" s="35"/>
      <c r="U49" s="35"/>
      <c r="V49" s="35"/>
      <c r="W49" s="35"/>
      <c r="X49" s="35">
        <v>0</v>
      </c>
      <c r="Y49" s="35"/>
      <c r="Z49" s="35"/>
      <c r="AA49" s="35">
        <v>10</v>
      </c>
      <c r="AB49" s="35" t="s">
        <v>1985</v>
      </c>
      <c r="AC49" s="35"/>
      <c r="AD49" s="35">
        <v>1</v>
      </c>
      <c r="AE49" s="35"/>
      <c r="AF49" s="35"/>
      <c r="AG49" s="35"/>
      <c r="AH49" s="34"/>
      <c r="AI49" s="35"/>
      <c r="AJ49" s="35" t="s">
        <v>2045</v>
      </c>
      <c r="AK49" s="35"/>
      <c r="AL49" s="35">
        <v>0.1</v>
      </c>
      <c r="AM49" s="35">
        <v>11.1</v>
      </c>
      <c r="AN49" s="35">
        <f>D49+X49+AM49</f>
        <v>46.04</v>
      </c>
    </row>
    <row r="50" spans="1:40" s="3" customFormat="1" ht="16.5" customHeight="1">
      <c r="A50" s="390" t="s">
        <v>2046</v>
      </c>
      <c r="B50" s="35" t="s">
        <v>2047</v>
      </c>
      <c r="C50" s="34" t="s">
        <v>143</v>
      </c>
      <c r="D50" s="390">
        <v>34.26</v>
      </c>
      <c r="E50" s="35"/>
      <c r="F50" s="35"/>
      <c r="G50" s="35"/>
      <c r="H50" s="35"/>
      <c r="I50" s="35"/>
      <c r="J50" s="35"/>
      <c r="K50" s="35"/>
      <c r="L50" s="35"/>
      <c r="M50" s="35"/>
      <c r="N50" s="35"/>
      <c r="O50" s="35"/>
      <c r="P50" s="35"/>
      <c r="Q50" s="35"/>
      <c r="R50" s="35"/>
      <c r="S50" s="35"/>
      <c r="T50" s="35"/>
      <c r="U50" s="35" t="s">
        <v>895</v>
      </c>
      <c r="V50" s="35">
        <v>10.9</v>
      </c>
      <c r="W50" s="390">
        <v>1</v>
      </c>
      <c r="X50" s="390">
        <v>1</v>
      </c>
      <c r="Y50" s="35"/>
      <c r="Z50" s="35"/>
      <c r="AA50" s="35"/>
      <c r="AB50" s="35"/>
      <c r="AC50" s="35"/>
      <c r="AD50" s="35"/>
      <c r="AE50" s="35"/>
      <c r="AF50" s="35"/>
      <c r="AG50" s="35"/>
      <c r="AH50" s="34" t="s">
        <v>2048</v>
      </c>
      <c r="AI50" s="35">
        <v>2</v>
      </c>
      <c r="AJ50" s="35"/>
      <c r="AK50" s="35"/>
      <c r="AL50" s="35"/>
      <c r="AM50" s="390">
        <v>12</v>
      </c>
      <c r="AN50" s="390">
        <f>D50+X50+AM50</f>
        <v>47.26</v>
      </c>
    </row>
    <row r="51" spans="1:40" s="3" customFormat="1" ht="16.5" customHeight="1">
      <c r="A51" s="390"/>
      <c r="B51" s="35"/>
      <c r="C51" s="34"/>
      <c r="D51" s="390"/>
      <c r="E51" s="35"/>
      <c r="F51" s="35"/>
      <c r="G51" s="35"/>
      <c r="H51" s="35"/>
      <c r="I51" s="35"/>
      <c r="J51" s="35"/>
      <c r="K51" s="35"/>
      <c r="L51" s="35"/>
      <c r="M51" s="35"/>
      <c r="N51" s="35"/>
      <c r="O51" s="35"/>
      <c r="P51" s="35"/>
      <c r="Q51" s="35"/>
      <c r="R51" s="35"/>
      <c r="S51" s="35"/>
      <c r="T51" s="35"/>
      <c r="U51" s="35" t="s">
        <v>2049</v>
      </c>
      <c r="V51" s="35">
        <v>11.18</v>
      </c>
      <c r="W51" s="390"/>
      <c r="X51" s="390"/>
      <c r="Y51" s="35"/>
      <c r="Z51" s="35"/>
      <c r="AA51" s="35"/>
      <c r="AB51" s="34"/>
      <c r="AC51" s="35"/>
      <c r="AD51" s="35"/>
      <c r="AE51" s="35"/>
      <c r="AF51" s="35"/>
      <c r="AG51" s="35"/>
      <c r="AH51" s="35"/>
      <c r="AI51" s="35"/>
      <c r="AJ51" s="35"/>
      <c r="AK51" s="35"/>
      <c r="AL51" s="35"/>
      <c r="AM51" s="390"/>
      <c r="AN51" s="390"/>
    </row>
    <row r="52" spans="1:40" s="3" customFormat="1" ht="16.5" customHeight="1">
      <c r="A52" s="390"/>
      <c r="B52" s="35"/>
      <c r="C52" s="34"/>
      <c r="D52" s="390"/>
      <c r="E52" s="35"/>
      <c r="F52" s="35"/>
      <c r="G52" s="35"/>
      <c r="H52" s="35"/>
      <c r="I52" s="35"/>
      <c r="J52" s="35"/>
      <c r="K52" s="35"/>
      <c r="L52" s="35"/>
      <c r="M52" s="35"/>
      <c r="N52" s="35"/>
      <c r="O52" s="35"/>
      <c r="P52" s="35"/>
      <c r="Q52" s="35"/>
      <c r="R52" s="35"/>
      <c r="S52" s="35"/>
      <c r="T52" s="35"/>
      <c r="U52" s="35" t="s">
        <v>907</v>
      </c>
      <c r="V52" s="35">
        <v>11.26</v>
      </c>
      <c r="W52" s="390"/>
      <c r="X52" s="390"/>
      <c r="Y52" s="35"/>
      <c r="Z52" s="35"/>
      <c r="AA52" s="35"/>
      <c r="AB52" s="35"/>
      <c r="AC52" s="35"/>
      <c r="AD52" s="35"/>
      <c r="AE52" s="35"/>
      <c r="AF52" s="35"/>
      <c r="AG52" s="35"/>
      <c r="AH52" s="35"/>
      <c r="AI52" s="35"/>
      <c r="AJ52" s="35"/>
      <c r="AK52" s="35"/>
      <c r="AL52" s="35"/>
      <c r="AM52" s="390"/>
      <c r="AN52" s="390"/>
    </row>
    <row r="53" spans="1:40" s="3" customFormat="1" ht="16.5" customHeight="1">
      <c r="A53" s="37" t="s">
        <v>2050</v>
      </c>
      <c r="B53" s="37" t="s">
        <v>2051</v>
      </c>
      <c r="C53" s="34" t="s">
        <v>146</v>
      </c>
      <c r="D53" s="35">
        <v>31.38</v>
      </c>
      <c r="E53" s="35"/>
      <c r="F53" s="35"/>
      <c r="G53" s="35"/>
      <c r="H53" s="35"/>
      <c r="I53" s="35"/>
      <c r="J53" s="35"/>
      <c r="K53" s="35"/>
      <c r="L53" s="35"/>
      <c r="M53" s="35"/>
      <c r="N53" s="35"/>
      <c r="O53" s="35"/>
      <c r="P53" s="35"/>
      <c r="Q53" s="35"/>
      <c r="R53" s="35"/>
      <c r="S53" s="35"/>
      <c r="T53" s="35"/>
      <c r="U53" s="35"/>
      <c r="V53" s="35"/>
      <c r="W53" s="35"/>
      <c r="X53" s="35">
        <v>0</v>
      </c>
      <c r="Y53" s="35"/>
      <c r="Z53" s="35"/>
      <c r="AA53" s="35"/>
      <c r="AB53" s="35"/>
      <c r="AC53" s="35"/>
      <c r="AD53" s="35"/>
      <c r="AE53" s="35"/>
      <c r="AF53" s="35"/>
      <c r="AG53" s="35"/>
      <c r="AH53" s="35"/>
      <c r="AI53" s="35"/>
      <c r="AJ53" s="35"/>
      <c r="AK53" s="35"/>
      <c r="AL53" s="35"/>
      <c r="AM53" s="35">
        <v>10</v>
      </c>
      <c r="AN53" s="35">
        <f>D53+X53+AM53</f>
        <v>41.38</v>
      </c>
    </row>
    <row r="54" spans="1:40" s="3" customFormat="1" ht="16.5" customHeight="1">
      <c r="A54" s="34" t="s">
        <v>2052</v>
      </c>
      <c r="B54" s="34" t="s">
        <v>2053</v>
      </c>
      <c r="C54" s="34" t="s">
        <v>143</v>
      </c>
      <c r="D54" s="35">
        <v>34.69</v>
      </c>
      <c r="E54" s="35"/>
      <c r="F54" s="35"/>
      <c r="G54" s="35"/>
      <c r="H54" s="35"/>
      <c r="I54" s="35"/>
      <c r="J54" s="35"/>
      <c r="K54" s="35"/>
      <c r="L54" s="35"/>
      <c r="M54" s="35"/>
      <c r="N54" s="35"/>
      <c r="O54" s="35"/>
      <c r="P54" s="35"/>
      <c r="Q54" s="35"/>
      <c r="R54" s="35"/>
      <c r="S54" s="35"/>
      <c r="T54" s="35"/>
      <c r="U54" s="35"/>
      <c r="V54" s="35"/>
      <c r="W54" s="35"/>
      <c r="X54" s="35">
        <v>0</v>
      </c>
      <c r="Y54" s="35"/>
      <c r="Z54" s="35"/>
      <c r="AA54" s="35">
        <v>10</v>
      </c>
      <c r="AB54" s="35" t="s">
        <v>1985</v>
      </c>
      <c r="AC54" s="35"/>
      <c r="AD54" s="35">
        <v>1</v>
      </c>
      <c r="AE54" s="35" t="s">
        <v>2054</v>
      </c>
      <c r="AF54" s="35"/>
      <c r="AG54" s="35">
        <v>1</v>
      </c>
      <c r="AH54" s="35" t="s">
        <v>821</v>
      </c>
      <c r="AI54" s="35">
        <v>1.3</v>
      </c>
      <c r="AJ54" s="35" t="s">
        <v>2045</v>
      </c>
      <c r="AK54" s="35"/>
      <c r="AL54" s="35">
        <v>0.1</v>
      </c>
      <c r="AM54" s="35">
        <v>13.4</v>
      </c>
      <c r="AN54" s="35">
        <f>D54+X54+AM54</f>
        <v>48.09</v>
      </c>
    </row>
    <row r="55" spans="1:40" s="3" customFormat="1" ht="16.5" customHeight="1">
      <c r="A55" s="35" t="s">
        <v>2055</v>
      </c>
      <c r="B55" s="37" t="s">
        <v>2056</v>
      </c>
      <c r="C55" s="34" t="s">
        <v>146</v>
      </c>
      <c r="D55" s="35">
        <v>32.93</v>
      </c>
      <c r="E55" s="35"/>
      <c r="F55" s="35"/>
      <c r="G55" s="35"/>
      <c r="H55" s="35"/>
      <c r="I55" s="35"/>
      <c r="J55" s="35"/>
      <c r="K55" s="35"/>
      <c r="L55" s="35"/>
      <c r="M55" s="35"/>
      <c r="N55" s="35"/>
      <c r="O55" s="35"/>
      <c r="P55" s="35"/>
      <c r="Q55" s="35"/>
      <c r="R55" s="35"/>
      <c r="S55" s="35"/>
      <c r="T55" s="35"/>
      <c r="U55" s="35"/>
      <c r="V55" s="35"/>
      <c r="W55" s="35"/>
      <c r="X55" s="35">
        <v>0</v>
      </c>
      <c r="Y55" s="35" t="s">
        <v>505</v>
      </c>
      <c r="Z55" s="35">
        <v>0</v>
      </c>
      <c r="AA55" s="35">
        <v>10</v>
      </c>
      <c r="AB55" s="35"/>
      <c r="AC55" s="35"/>
      <c r="AD55" s="35"/>
      <c r="AE55" s="35"/>
      <c r="AF55" s="35"/>
      <c r="AG55" s="35"/>
      <c r="AH55" s="34"/>
      <c r="AI55" s="35"/>
      <c r="AJ55" s="35" t="s">
        <v>2057</v>
      </c>
      <c r="AK55" s="35"/>
      <c r="AL55" s="35">
        <v>0.1</v>
      </c>
      <c r="AM55" s="35">
        <v>10.1</v>
      </c>
      <c r="AN55" s="35">
        <f>D55+X55+AM55</f>
        <v>43.03</v>
      </c>
    </row>
    <row r="56" spans="1:40" s="3" customFormat="1" ht="16.5" customHeight="1">
      <c r="A56" s="35" t="s">
        <v>2058</v>
      </c>
      <c r="B56" s="37" t="s">
        <v>2059</v>
      </c>
      <c r="C56" s="34" t="s">
        <v>146</v>
      </c>
      <c r="D56" s="35">
        <v>34.340000000000003</v>
      </c>
      <c r="E56" s="35"/>
      <c r="F56" s="35"/>
      <c r="G56" s="35"/>
      <c r="H56" s="35"/>
      <c r="I56" s="35"/>
      <c r="J56" s="35"/>
      <c r="K56" s="35"/>
      <c r="L56" s="35"/>
      <c r="M56" s="35"/>
      <c r="N56" s="35"/>
      <c r="O56" s="35"/>
      <c r="P56" s="35"/>
      <c r="Q56" s="35"/>
      <c r="R56" s="35"/>
      <c r="S56" s="35"/>
      <c r="T56" s="35"/>
      <c r="U56" s="35"/>
      <c r="V56" s="35"/>
      <c r="W56" s="35"/>
      <c r="X56" s="35">
        <v>0</v>
      </c>
      <c r="Y56" s="35"/>
      <c r="Z56" s="35"/>
      <c r="AA56" s="35">
        <v>10</v>
      </c>
      <c r="AB56" s="35"/>
      <c r="AC56" s="35"/>
      <c r="AD56" s="35"/>
      <c r="AE56" s="35"/>
      <c r="AF56" s="35"/>
      <c r="AG56" s="35"/>
      <c r="AH56" s="34"/>
      <c r="AI56" s="35"/>
      <c r="AJ56" s="35"/>
      <c r="AK56" s="35"/>
      <c r="AL56" s="35"/>
      <c r="AM56" s="35">
        <v>10</v>
      </c>
      <c r="AN56" s="35">
        <f>D56+X56+AM56</f>
        <v>44.34</v>
      </c>
    </row>
    <row r="57" spans="1:40" s="3" customFormat="1" ht="16.5" customHeight="1">
      <c r="A57" s="390" t="s">
        <v>2060</v>
      </c>
      <c r="B57" s="37" t="s">
        <v>2061</v>
      </c>
      <c r="C57" s="34" t="s">
        <v>146</v>
      </c>
      <c r="D57" s="390">
        <v>34.369999999999997</v>
      </c>
      <c r="E57" s="35"/>
      <c r="F57" s="35"/>
      <c r="G57" s="35"/>
      <c r="H57" s="35"/>
      <c r="I57" s="35"/>
      <c r="J57" s="35"/>
      <c r="K57" s="35"/>
      <c r="L57" s="35"/>
      <c r="M57" s="35"/>
      <c r="N57" s="35"/>
      <c r="O57" s="35" t="s">
        <v>2062</v>
      </c>
      <c r="P57" s="35" t="s">
        <v>2020</v>
      </c>
      <c r="Q57" s="35">
        <v>0.33</v>
      </c>
      <c r="R57" s="35"/>
      <c r="S57" s="35"/>
      <c r="T57" s="35"/>
      <c r="U57" s="35" t="s">
        <v>819</v>
      </c>
      <c r="V57" s="35">
        <v>10.9</v>
      </c>
      <c r="W57" s="390">
        <v>1</v>
      </c>
      <c r="X57" s="390">
        <v>1.33</v>
      </c>
      <c r="Y57" s="35"/>
      <c r="Z57" s="35"/>
      <c r="AA57" s="35">
        <v>10</v>
      </c>
      <c r="AB57" s="35"/>
      <c r="AC57" s="35"/>
      <c r="AD57" s="35"/>
      <c r="AE57" s="35"/>
      <c r="AF57" s="35"/>
      <c r="AG57" s="35"/>
      <c r="AH57" s="34"/>
      <c r="AI57" s="35"/>
      <c r="AJ57" s="35"/>
      <c r="AK57" s="35"/>
      <c r="AL57" s="35"/>
      <c r="AM57" s="390">
        <v>10</v>
      </c>
      <c r="AN57" s="390">
        <f>D57+X57+AM57</f>
        <v>45.7</v>
      </c>
    </row>
    <row r="58" spans="1:40" s="3" customFormat="1" ht="16.5" customHeight="1">
      <c r="A58" s="390"/>
      <c r="B58" s="37"/>
      <c r="C58" s="34"/>
      <c r="D58" s="390"/>
      <c r="E58" s="35"/>
      <c r="F58" s="35"/>
      <c r="G58" s="35"/>
      <c r="H58" s="35"/>
      <c r="I58" s="35"/>
      <c r="J58" s="35"/>
      <c r="K58" s="35"/>
      <c r="L58" s="35"/>
      <c r="M58" s="35"/>
      <c r="N58" s="35"/>
      <c r="O58" s="35"/>
      <c r="P58" s="35"/>
      <c r="Q58" s="35"/>
      <c r="R58" s="35"/>
      <c r="S58" s="35"/>
      <c r="T58" s="35"/>
      <c r="U58" s="35" t="s">
        <v>827</v>
      </c>
      <c r="V58" s="35">
        <v>11.15</v>
      </c>
      <c r="W58" s="390"/>
      <c r="X58" s="390"/>
      <c r="Y58" s="35"/>
      <c r="Z58" s="35"/>
      <c r="AA58" s="35"/>
      <c r="AB58" s="35"/>
      <c r="AC58" s="35"/>
      <c r="AD58" s="35"/>
      <c r="AE58" s="35"/>
      <c r="AF58" s="35"/>
      <c r="AG58" s="35"/>
      <c r="AH58" s="34"/>
      <c r="AI58" s="35"/>
      <c r="AJ58" s="35"/>
      <c r="AK58" s="35"/>
      <c r="AL58" s="35"/>
      <c r="AM58" s="390"/>
      <c r="AN58" s="390"/>
    </row>
    <row r="59" spans="1:40" s="3" customFormat="1" ht="16.5" customHeight="1">
      <c r="A59" s="390"/>
      <c r="B59" s="37"/>
      <c r="C59" s="34"/>
      <c r="D59" s="390"/>
      <c r="E59" s="35"/>
      <c r="F59" s="35"/>
      <c r="G59" s="35"/>
      <c r="H59" s="35"/>
      <c r="I59" s="35"/>
      <c r="J59" s="35"/>
      <c r="K59" s="35"/>
      <c r="L59" s="35"/>
      <c r="M59" s="35"/>
      <c r="N59" s="35"/>
      <c r="O59" s="35"/>
      <c r="P59" s="35"/>
      <c r="Q59" s="35"/>
      <c r="R59" s="35"/>
      <c r="S59" s="35"/>
      <c r="T59" s="35"/>
      <c r="U59" s="35" t="s">
        <v>864</v>
      </c>
      <c r="V59" s="35" t="s">
        <v>935</v>
      </c>
      <c r="W59" s="390"/>
      <c r="X59" s="390"/>
      <c r="Y59" s="35"/>
      <c r="Z59" s="35"/>
      <c r="AA59" s="35"/>
      <c r="AB59" s="35"/>
      <c r="AC59" s="35"/>
      <c r="AD59" s="35"/>
      <c r="AE59" s="35"/>
      <c r="AF59" s="35"/>
      <c r="AG59" s="35"/>
      <c r="AH59" s="34"/>
      <c r="AI59" s="35"/>
      <c r="AJ59" s="35"/>
      <c r="AK59" s="35"/>
      <c r="AL59" s="35"/>
      <c r="AM59" s="390"/>
      <c r="AN59" s="390"/>
    </row>
    <row r="60" spans="1:40" s="3" customFormat="1" ht="16.5" customHeight="1">
      <c r="A60" s="390" t="s">
        <v>2063</v>
      </c>
      <c r="B60" s="37" t="s">
        <v>2064</v>
      </c>
      <c r="C60" s="34" t="s">
        <v>146</v>
      </c>
      <c r="D60" s="390">
        <v>34.11</v>
      </c>
      <c r="E60" s="35"/>
      <c r="F60" s="35"/>
      <c r="G60" s="35"/>
      <c r="H60" s="35"/>
      <c r="I60" s="35"/>
      <c r="J60" s="35"/>
      <c r="K60" s="35"/>
      <c r="L60" s="35"/>
      <c r="M60" s="35"/>
      <c r="N60" s="35"/>
      <c r="O60" s="35"/>
      <c r="P60" s="35"/>
      <c r="Q60" s="35"/>
      <c r="R60" s="35"/>
      <c r="S60" s="35"/>
      <c r="T60" s="35"/>
      <c r="U60" s="35" t="s">
        <v>819</v>
      </c>
      <c r="V60" s="35">
        <v>10.9</v>
      </c>
      <c r="W60" s="390">
        <v>1</v>
      </c>
      <c r="X60" s="390">
        <v>1.5</v>
      </c>
      <c r="Y60" s="35"/>
      <c r="Z60" s="35"/>
      <c r="AA60" s="35">
        <v>10</v>
      </c>
      <c r="AB60" s="35"/>
      <c r="AC60" s="35"/>
      <c r="AD60" s="35"/>
      <c r="AE60" s="35"/>
      <c r="AF60" s="35"/>
      <c r="AG60" s="35"/>
      <c r="AH60" s="34"/>
      <c r="AI60" s="35"/>
      <c r="AJ60" s="35"/>
      <c r="AK60" s="35"/>
      <c r="AL60" s="35"/>
      <c r="AM60" s="390">
        <v>10</v>
      </c>
      <c r="AN60" s="390">
        <f>D60+X60+AM60</f>
        <v>45.61</v>
      </c>
    </row>
    <row r="61" spans="1:40" s="3" customFormat="1" ht="16.5" customHeight="1">
      <c r="A61" s="390"/>
      <c r="B61" s="38"/>
      <c r="C61" s="34"/>
      <c r="D61" s="390"/>
      <c r="E61" s="35"/>
      <c r="F61" s="35"/>
      <c r="G61" s="35"/>
      <c r="H61" s="35"/>
      <c r="I61" s="35"/>
      <c r="J61" s="35"/>
      <c r="K61" s="35"/>
      <c r="L61" s="35"/>
      <c r="M61" s="35"/>
      <c r="N61" s="35"/>
      <c r="O61" s="35"/>
      <c r="P61" s="35"/>
      <c r="Q61" s="35"/>
      <c r="R61" s="35"/>
      <c r="S61" s="35"/>
      <c r="T61" s="35"/>
      <c r="U61" s="35" t="s">
        <v>2065</v>
      </c>
      <c r="V61" s="35">
        <v>11.26</v>
      </c>
      <c r="W61" s="390"/>
      <c r="X61" s="390"/>
      <c r="Y61" s="35"/>
      <c r="Z61" s="35"/>
      <c r="AA61" s="35"/>
      <c r="AB61" s="35"/>
      <c r="AC61" s="35"/>
      <c r="AD61" s="35"/>
      <c r="AE61" s="35"/>
      <c r="AF61" s="35"/>
      <c r="AG61" s="35"/>
      <c r="AH61" s="34"/>
      <c r="AI61" s="35"/>
      <c r="AJ61" s="35"/>
      <c r="AK61" s="35"/>
      <c r="AL61" s="35"/>
      <c r="AM61" s="390"/>
      <c r="AN61" s="390"/>
    </row>
    <row r="62" spans="1:40" s="3" customFormat="1" ht="16.5" customHeight="1">
      <c r="A62" s="390"/>
      <c r="B62" s="38"/>
      <c r="C62" s="34"/>
      <c r="D62" s="390"/>
      <c r="E62" s="35"/>
      <c r="F62" s="35"/>
      <c r="G62" s="35"/>
      <c r="H62" s="35"/>
      <c r="I62" s="35"/>
      <c r="J62" s="35"/>
      <c r="K62" s="35"/>
      <c r="L62" s="35"/>
      <c r="M62" s="35"/>
      <c r="N62" s="35"/>
      <c r="O62" s="35"/>
      <c r="P62" s="35"/>
      <c r="Q62" s="35"/>
      <c r="R62" s="35"/>
      <c r="S62" s="35"/>
      <c r="T62" s="35"/>
      <c r="U62" s="35" t="s">
        <v>862</v>
      </c>
      <c r="V62" s="35">
        <v>12.13</v>
      </c>
      <c r="W62" s="390"/>
      <c r="X62" s="390"/>
      <c r="Y62" s="35"/>
      <c r="Z62" s="35"/>
      <c r="AA62" s="35"/>
      <c r="AB62" s="35"/>
      <c r="AC62" s="35"/>
      <c r="AD62" s="35"/>
      <c r="AE62" s="35"/>
      <c r="AF62" s="35"/>
      <c r="AG62" s="35"/>
      <c r="AH62" s="34"/>
      <c r="AI62" s="35"/>
      <c r="AJ62" s="35"/>
      <c r="AK62" s="35"/>
      <c r="AL62" s="35"/>
      <c r="AM62" s="390"/>
      <c r="AN62" s="390"/>
    </row>
    <row r="63" spans="1:40" s="3" customFormat="1" ht="16.5" customHeight="1">
      <c r="A63" s="390"/>
      <c r="B63" s="38"/>
      <c r="C63" s="34"/>
      <c r="D63" s="390"/>
      <c r="E63" s="35"/>
      <c r="F63" s="35"/>
      <c r="G63" s="35"/>
      <c r="H63" s="35"/>
      <c r="I63" s="35"/>
      <c r="J63" s="35"/>
      <c r="K63" s="35"/>
      <c r="L63" s="35"/>
      <c r="M63" s="35"/>
      <c r="N63" s="35"/>
      <c r="O63" s="35"/>
      <c r="P63" s="35"/>
      <c r="Q63" s="35"/>
      <c r="R63" s="35"/>
      <c r="S63" s="35"/>
      <c r="T63" s="35"/>
      <c r="U63" s="35" t="s">
        <v>915</v>
      </c>
      <c r="V63" s="35" t="s">
        <v>935</v>
      </c>
      <c r="W63" s="35">
        <v>0.5</v>
      </c>
      <c r="X63" s="390"/>
      <c r="Y63" s="35"/>
      <c r="Z63" s="35"/>
      <c r="AA63" s="35"/>
      <c r="AB63" s="35"/>
      <c r="AC63" s="35"/>
      <c r="AD63" s="35"/>
      <c r="AE63" s="35"/>
      <c r="AF63" s="35"/>
      <c r="AG63" s="35"/>
      <c r="AH63" s="34"/>
      <c r="AI63" s="35"/>
      <c r="AJ63" s="35"/>
      <c r="AK63" s="35"/>
      <c r="AL63" s="35"/>
      <c r="AM63" s="390"/>
      <c r="AN63" s="390"/>
    </row>
    <row r="64" spans="1:40" s="3" customFormat="1" ht="16.5" customHeight="1">
      <c r="A64" s="35" t="s">
        <v>2066</v>
      </c>
      <c r="B64" s="38" t="s">
        <v>2067</v>
      </c>
      <c r="C64" s="34" t="s">
        <v>146</v>
      </c>
      <c r="D64" s="35">
        <v>33.78</v>
      </c>
      <c r="E64" s="35"/>
      <c r="F64" s="35"/>
      <c r="G64" s="35"/>
      <c r="H64" s="35"/>
      <c r="I64" s="35"/>
      <c r="J64" s="35"/>
      <c r="K64" s="35"/>
      <c r="L64" s="35"/>
      <c r="M64" s="35"/>
      <c r="N64" s="35"/>
      <c r="O64" s="35"/>
      <c r="P64" s="35"/>
      <c r="Q64" s="35"/>
      <c r="R64" s="35"/>
      <c r="S64" s="35"/>
      <c r="T64" s="35"/>
      <c r="U64" s="35"/>
      <c r="V64" s="35"/>
      <c r="W64" s="35"/>
      <c r="X64" s="35">
        <v>0</v>
      </c>
      <c r="Y64" s="35"/>
      <c r="Z64" s="35"/>
      <c r="AA64" s="35">
        <v>10</v>
      </c>
      <c r="AB64" s="35" t="s">
        <v>1985</v>
      </c>
      <c r="AC64" s="35"/>
      <c r="AD64" s="35">
        <v>1</v>
      </c>
      <c r="AE64" s="35"/>
      <c r="AF64" s="35"/>
      <c r="AG64" s="35"/>
      <c r="AH64" s="34"/>
      <c r="AI64" s="35"/>
      <c r="AJ64" s="35"/>
      <c r="AK64" s="35"/>
      <c r="AL64" s="35"/>
      <c r="AM64" s="35">
        <v>11</v>
      </c>
      <c r="AN64" s="35">
        <f>D64+X64+AM64</f>
        <v>44.78</v>
      </c>
    </row>
    <row r="65" spans="1:40" s="3" customFormat="1" ht="16.5" customHeight="1">
      <c r="A65" s="35" t="s">
        <v>2068</v>
      </c>
      <c r="B65" s="38" t="s">
        <v>2069</v>
      </c>
      <c r="C65" s="34" t="s">
        <v>143</v>
      </c>
      <c r="D65" s="35">
        <v>32.659999999999997</v>
      </c>
      <c r="E65" s="35"/>
      <c r="F65" s="35"/>
      <c r="G65" s="35"/>
      <c r="H65" s="35"/>
      <c r="I65" s="35"/>
      <c r="J65" s="35"/>
      <c r="K65" s="35"/>
      <c r="L65" s="35"/>
      <c r="M65" s="35"/>
      <c r="N65" s="35"/>
      <c r="O65" s="35"/>
      <c r="P65" s="35"/>
      <c r="Q65" s="35"/>
      <c r="R65" s="35"/>
      <c r="S65" s="35"/>
      <c r="T65" s="35"/>
      <c r="U65" s="35"/>
      <c r="V65" s="35"/>
      <c r="W65" s="35"/>
      <c r="X65" s="35">
        <v>0</v>
      </c>
      <c r="Y65" s="35"/>
      <c r="Z65" s="35"/>
      <c r="AA65" s="35">
        <v>10</v>
      </c>
      <c r="AB65" s="35"/>
      <c r="AC65" s="35"/>
      <c r="AD65" s="35"/>
      <c r="AE65" s="35" t="s">
        <v>1001</v>
      </c>
      <c r="AF65" s="35"/>
      <c r="AG65" s="35">
        <v>0.5</v>
      </c>
      <c r="AH65" s="35" t="s">
        <v>1548</v>
      </c>
      <c r="AI65" s="35">
        <v>1.4</v>
      </c>
      <c r="AJ65" s="35"/>
      <c r="AK65" s="35"/>
      <c r="AL65" s="35"/>
      <c r="AM65" s="35">
        <v>11.9</v>
      </c>
      <c r="AN65" s="35">
        <f>D65+X65+AM65</f>
        <v>44.56</v>
      </c>
    </row>
    <row r="66" spans="1:40" s="3" customFormat="1" ht="16.5" customHeight="1">
      <c r="A66" s="35" t="s">
        <v>2070</v>
      </c>
      <c r="B66" s="35" t="s">
        <v>2071</v>
      </c>
      <c r="C66" s="34" t="s">
        <v>146</v>
      </c>
      <c r="D66" s="35">
        <v>33</v>
      </c>
      <c r="E66" s="35"/>
      <c r="F66" s="35"/>
      <c r="G66" s="35"/>
      <c r="H66" s="35"/>
      <c r="I66" s="35"/>
      <c r="J66" s="35"/>
      <c r="K66" s="35"/>
      <c r="L66" s="35"/>
      <c r="M66" s="35"/>
      <c r="N66" s="35"/>
      <c r="O66" s="35"/>
      <c r="P66" s="35"/>
      <c r="Q66" s="35"/>
      <c r="R66" s="35"/>
      <c r="S66" s="35"/>
      <c r="T66" s="35"/>
      <c r="U66" s="35"/>
      <c r="V66" s="35"/>
      <c r="W66" s="35"/>
      <c r="X66" s="35">
        <v>0</v>
      </c>
      <c r="Y66" s="35"/>
      <c r="Z66" s="35"/>
      <c r="AA66" s="35">
        <v>10</v>
      </c>
      <c r="AB66" s="35" t="s">
        <v>1985</v>
      </c>
      <c r="AC66" s="35"/>
      <c r="AD66" s="35">
        <v>1</v>
      </c>
      <c r="AE66" s="35" t="s">
        <v>2072</v>
      </c>
      <c r="AF66" s="35"/>
      <c r="AG66" s="35">
        <v>0.5</v>
      </c>
      <c r="AH66" s="35" t="s">
        <v>1198</v>
      </c>
      <c r="AI66" s="35">
        <v>1.4</v>
      </c>
      <c r="AJ66" s="35"/>
      <c r="AK66" s="35"/>
      <c r="AL66" s="35"/>
      <c r="AM66" s="35">
        <v>12.9</v>
      </c>
      <c r="AN66" s="35">
        <f>D66+X66+AM66</f>
        <v>45.9</v>
      </c>
    </row>
    <row r="67" spans="1:40" s="3" customFormat="1" ht="16.5" customHeight="1">
      <c r="A67" s="390" t="s">
        <v>2073</v>
      </c>
      <c r="B67" s="35" t="s">
        <v>2074</v>
      </c>
      <c r="C67" s="34" t="s">
        <v>146</v>
      </c>
      <c r="D67" s="390">
        <v>32.880000000000003</v>
      </c>
      <c r="E67" s="35"/>
      <c r="F67" s="35"/>
      <c r="G67" s="35"/>
      <c r="H67" s="35"/>
      <c r="I67" s="35"/>
      <c r="J67" s="35"/>
      <c r="K67" s="35"/>
      <c r="L67" s="35"/>
      <c r="M67" s="35"/>
      <c r="N67" s="35"/>
      <c r="O67" s="35"/>
      <c r="P67" s="35"/>
      <c r="Q67" s="35"/>
      <c r="R67" s="35"/>
      <c r="S67" s="35"/>
      <c r="T67" s="35"/>
      <c r="U67" s="35"/>
      <c r="V67" s="35"/>
      <c r="W67" s="35"/>
      <c r="X67" s="390">
        <v>0</v>
      </c>
      <c r="Y67" s="35"/>
      <c r="Z67" s="35"/>
      <c r="AA67" s="35">
        <v>10</v>
      </c>
      <c r="AB67" s="35" t="s">
        <v>1985</v>
      </c>
      <c r="AC67" s="35"/>
      <c r="AD67" s="35">
        <v>1</v>
      </c>
      <c r="AE67" s="35"/>
      <c r="AF67" s="35"/>
      <c r="AG67" s="35"/>
      <c r="AH67" s="34"/>
      <c r="AI67" s="35"/>
      <c r="AJ67" s="35"/>
      <c r="AK67" s="35"/>
      <c r="AL67" s="35"/>
      <c r="AM67" s="390">
        <v>15</v>
      </c>
      <c r="AN67" s="390">
        <f>D67+X67+AM67</f>
        <v>47.88</v>
      </c>
    </row>
    <row r="68" spans="1:40" s="3" customFormat="1" ht="16.5" customHeight="1">
      <c r="A68" s="390"/>
      <c r="B68" s="37"/>
      <c r="C68" s="34"/>
      <c r="D68" s="390"/>
      <c r="E68" s="35"/>
      <c r="F68" s="35"/>
      <c r="G68" s="35"/>
      <c r="H68" s="35"/>
      <c r="I68" s="35"/>
      <c r="J68" s="35"/>
      <c r="K68" s="35"/>
      <c r="L68" s="35"/>
      <c r="M68" s="35"/>
      <c r="N68" s="35"/>
      <c r="O68" s="35"/>
      <c r="P68" s="35"/>
      <c r="Q68" s="35"/>
      <c r="R68" s="35"/>
      <c r="S68" s="35"/>
      <c r="T68" s="35"/>
      <c r="U68" s="35"/>
      <c r="V68" s="35"/>
      <c r="W68" s="35"/>
      <c r="X68" s="390"/>
      <c r="Y68" s="35"/>
      <c r="Z68" s="35"/>
      <c r="AA68" s="35"/>
      <c r="AB68" s="34" t="s">
        <v>2075</v>
      </c>
      <c r="AC68" s="35" t="s">
        <v>2076</v>
      </c>
      <c r="AD68" s="35">
        <v>3</v>
      </c>
      <c r="AE68" s="35"/>
      <c r="AF68" s="35"/>
      <c r="AG68" s="35"/>
      <c r="AH68" s="35"/>
      <c r="AI68" s="35"/>
      <c r="AJ68" s="35"/>
      <c r="AK68" s="35"/>
      <c r="AL68" s="35"/>
      <c r="AM68" s="390"/>
      <c r="AN68" s="390"/>
    </row>
    <row r="69" spans="1:40" s="3" customFormat="1" ht="16.5" customHeight="1">
      <c r="A69" s="390"/>
      <c r="B69" s="37"/>
      <c r="C69" s="34"/>
      <c r="D69" s="390"/>
      <c r="E69" s="35"/>
      <c r="F69" s="35"/>
      <c r="G69" s="35"/>
      <c r="H69" s="35"/>
      <c r="I69" s="35"/>
      <c r="J69" s="35"/>
      <c r="K69" s="35"/>
      <c r="L69" s="35"/>
      <c r="M69" s="35"/>
      <c r="N69" s="35"/>
      <c r="O69" s="35"/>
      <c r="P69" s="35"/>
      <c r="Q69" s="35"/>
      <c r="R69" s="35"/>
      <c r="S69" s="35"/>
      <c r="T69" s="35"/>
      <c r="U69" s="35"/>
      <c r="V69" s="35"/>
      <c r="W69" s="35"/>
      <c r="X69" s="390"/>
      <c r="Y69" s="35"/>
      <c r="Z69" s="35"/>
      <c r="AA69" s="35"/>
      <c r="AB69" s="35" t="s">
        <v>2077</v>
      </c>
      <c r="AC69" s="35"/>
      <c r="AD69" s="35">
        <v>1</v>
      </c>
      <c r="AE69" s="35"/>
      <c r="AF69" s="35"/>
      <c r="AG69" s="35"/>
      <c r="AH69" s="35"/>
      <c r="AI69" s="35"/>
      <c r="AJ69" s="35"/>
      <c r="AK69" s="35"/>
      <c r="AL69" s="35"/>
      <c r="AM69" s="390"/>
      <c r="AN69" s="390"/>
    </row>
    <row r="70" spans="1:40" s="3" customFormat="1" ht="16.5" customHeight="1">
      <c r="A70" s="35" t="s">
        <v>2078</v>
      </c>
      <c r="B70" s="35" t="s">
        <v>2079</v>
      </c>
      <c r="C70" s="34" t="s">
        <v>146</v>
      </c>
      <c r="D70" s="35">
        <v>31.93</v>
      </c>
      <c r="E70" s="35"/>
      <c r="F70" s="35"/>
      <c r="G70" s="35"/>
      <c r="H70" s="35"/>
      <c r="I70" s="35"/>
      <c r="J70" s="35"/>
      <c r="K70" s="35"/>
      <c r="L70" s="35"/>
      <c r="M70" s="35"/>
      <c r="N70" s="35"/>
      <c r="O70" s="35"/>
      <c r="P70" s="35"/>
      <c r="Q70" s="35"/>
      <c r="R70" s="35"/>
      <c r="S70" s="35"/>
      <c r="T70" s="35"/>
      <c r="U70" s="35"/>
      <c r="V70" s="35"/>
      <c r="W70" s="35"/>
      <c r="X70" s="35">
        <v>0</v>
      </c>
      <c r="Y70" s="35"/>
      <c r="Z70" s="35"/>
      <c r="AA70" s="35"/>
      <c r="AB70" s="35" t="s">
        <v>382</v>
      </c>
      <c r="AC70" s="35" t="s">
        <v>388</v>
      </c>
      <c r="AD70" s="35">
        <v>1.2</v>
      </c>
      <c r="AE70" s="35"/>
      <c r="AF70" s="35"/>
      <c r="AG70" s="35"/>
      <c r="AH70" s="34" t="s">
        <v>524</v>
      </c>
      <c r="AI70" s="35">
        <v>1.2</v>
      </c>
      <c r="AJ70" s="35" t="s">
        <v>1001</v>
      </c>
      <c r="AK70" s="35">
        <v>0.5</v>
      </c>
      <c r="AL70" s="35"/>
      <c r="AM70" s="35">
        <v>12.9</v>
      </c>
      <c r="AN70" s="35">
        <f>D70+X70+AM70</f>
        <v>44.83</v>
      </c>
    </row>
    <row r="71" spans="1:40" s="3" customFormat="1" ht="16.5" customHeight="1">
      <c r="A71" s="390" t="s">
        <v>2080</v>
      </c>
      <c r="B71" s="390" t="s">
        <v>2081</v>
      </c>
      <c r="C71" s="34" t="s">
        <v>146</v>
      </c>
      <c r="D71" s="390">
        <v>33.81</v>
      </c>
      <c r="E71" s="390"/>
      <c r="F71" s="390"/>
      <c r="G71" s="390"/>
      <c r="H71" s="390"/>
      <c r="I71" s="390"/>
      <c r="J71" s="390"/>
      <c r="K71" s="390"/>
      <c r="L71" s="390"/>
      <c r="M71" s="390"/>
      <c r="N71" s="390"/>
      <c r="O71" s="390" t="s">
        <v>2082</v>
      </c>
      <c r="P71" s="39">
        <v>45977</v>
      </c>
      <c r="Q71" s="390">
        <v>0.5</v>
      </c>
      <c r="R71" s="390"/>
      <c r="S71" s="390"/>
      <c r="T71" s="390"/>
      <c r="U71" s="390" t="s">
        <v>949</v>
      </c>
      <c r="V71" s="390" t="s">
        <v>880</v>
      </c>
      <c r="W71" s="390">
        <v>1</v>
      </c>
      <c r="X71" s="390">
        <v>2</v>
      </c>
      <c r="Y71" s="390" t="s">
        <v>505</v>
      </c>
      <c r="Z71" s="390">
        <v>0</v>
      </c>
      <c r="AA71" s="390">
        <v>10</v>
      </c>
      <c r="AB71" s="390"/>
      <c r="AC71" s="390"/>
      <c r="AD71" s="390"/>
      <c r="AE71" s="390"/>
      <c r="AF71" s="390"/>
      <c r="AG71" s="390"/>
      <c r="AH71" s="391" t="s">
        <v>2083</v>
      </c>
      <c r="AI71" s="390">
        <v>2</v>
      </c>
      <c r="AJ71" s="390"/>
      <c r="AK71" s="390"/>
      <c r="AL71" s="390"/>
      <c r="AM71" s="390">
        <v>12</v>
      </c>
      <c r="AN71" s="390">
        <f>D71+X71+AM71</f>
        <v>47.81</v>
      </c>
    </row>
    <row r="72" spans="1:40" s="3" customFormat="1" ht="16.5" customHeight="1">
      <c r="A72" s="390"/>
      <c r="B72" s="390"/>
      <c r="C72" s="34"/>
      <c r="D72" s="390"/>
      <c r="E72" s="390"/>
      <c r="F72" s="390"/>
      <c r="G72" s="390"/>
      <c r="H72" s="390"/>
      <c r="I72" s="390"/>
      <c r="J72" s="390"/>
      <c r="K72" s="390"/>
      <c r="L72" s="390"/>
      <c r="M72" s="390"/>
      <c r="N72" s="390"/>
      <c r="O72" s="390"/>
      <c r="P72" s="34" t="s">
        <v>2084</v>
      </c>
      <c r="Q72" s="390"/>
      <c r="R72" s="390"/>
      <c r="S72" s="390"/>
      <c r="T72" s="390"/>
      <c r="U72" s="390"/>
      <c r="V72" s="390"/>
      <c r="W72" s="390"/>
      <c r="X72" s="390"/>
      <c r="Y72" s="390"/>
      <c r="Z72" s="390"/>
      <c r="AA72" s="390"/>
      <c r="AB72" s="390"/>
      <c r="AC72" s="390"/>
      <c r="AD72" s="390"/>
      <c r="AE72" s="390"/>
      <c r="AF72" s="390"/>
      <c r="AG72" s="390"/>
      <c r="AH72" s="391"/>
      <c r="AI72" s="390"/>
      <c r="AJ72" s="390"/>
      <c r="AK72" s="390"/>
      <c r="AL72" s="390"/>
      <c r="AM72" s="390"/>
      <c r="AN72" s="390"/>
    </row>
    <row r="73" spans="1:40" s="3" customFormat="1" ht="16.5" customHeight="1">
      <c r="A73" s="390"/>
      <c r="B73" s="35"/>
      <c r="C73" s="34"/>
      <c r="D73" s="390"/>
      <c r="E73" s="35"/>
      <c r="F73" s="35"/>
      <c r="G73" s="35"/>
      <c r="H73" s="35"/>
      <c r="I73" s="35"/>
      <c r="J73" s="35"/>
      <c r="K73" s="35"/>
      <c r="L73" s="35"/>
      <c r="M73" s="35"/>
      <c r="N73" s="35"/>
      <c r="O73" s="35"/>
      <c r="P73" s="35"/>
      <c r="Q73" s="35"/>
      <c r="R73" s="35"/>
      <c r="S73" s="35"/>
      <c r="T73" s="35"/>
      <c r="U73" s="35" t="s">
        <v>827</v>
      </c>
      <c r="V73" s="35" t="s">
        <v>881</v>
      </c>
      <c r="W73" s="390"/>
      <c r="X73" s="390"/>
      <c r="Y73" s="35"/>
      <c r="Z73" s="35"/>
      <c r="AA73" s="35"/>
      <c r="AB73" s="34"/>
      <c r="AC73" s="35"/>
      <c r="AD73" s="35"/>
      <c r="AE73" s="35"/>
      <c r="AF73" s="35"/>
      <c r="AG73" s="35"/>
      <c r="AH73" s="35"/>
      <c r="AI73" s="35"/>
      <c r="AJ73" s="35"/>
      <c r="AK73" s="35"/>
      <c r="AL73" s="35"/>
      <c r="AM73" s="390"/>
      <c r="AN73" s="390"/>
    </row>
    <row r="74" spans="1:40" s="3" customFormat="1" ht="16.5" customHeight="1">
      <c r="A74" s="390"/>
      <c r="B74" s="35"/>
      <c r="C74" s="34"/>
      <c r="D74" s="390"/>
      <c r="E74" s="35"/>
      <c r="F74" s="35"/>
      <c r="G74" s="35"/>
      <c r="H74" s="35"/>
      <c r="I74" s="35"/>
      <c r="J74" s="35"/>
      <c r="K74" s="35"/>
      <c r="L74" s="35"/>
      <c r="M74" s="35"/>
      <c r="N74" s="35"/>
      <c r="O74" s="35"/>
      <c r="P74" s="35"/>
      <c r="Q74" s="35"/>
      <c r="R74" s="35"/>
      <c r="S74" s="35"/>
      <c r="T74" s="35"/>
      <c r="U74" s="35" t="s">
        <v>862</v>
      </c>
      <c r="V74" s="35" t="s">
        <v>2085</v>
      </c>
      <c r="W74" s="390"/>
      <c r="X74" s="390"/>
      <c r="Y74" s="35"/>
      <c r="Z74" s="35"/>
      <c r="AA74" s="35"/>
      <c r="AB74" s="35"/>
      <c r="AC74" s="35"/>
      <c r="AD74" s="35"/>
      <c r="AE74" s="35"/>
      <c r="AF74" s="35"/>
      <c r="AG74" s="35"/>
      <c r="AH74" s="35"/>
      <c r="AI74" s="35"/>
      <c r="AJ74" s="35"/>
      <c r="AK74" s="35"/>
      <c r="AL74" s="35"/>
      <c r="AM74" s="390"/>
      <c r="AN74" s="390"/>
    </row>
    <row r="75" spans="1:40" s="3" customFormat="1" ht="16.5" customHeight="1">
      <c r="A75" s="390"/>
      <c r="B75" s="35"/>
      <c r="C75" s="34"/>
      <c r="D75" s="390"/>
      <c r="E75" s="35"/>
      <c r="F75" s="35"/>
      <c r="G75" s="35"/>
      <c r="H75" s="35"/>
      <c r="I75" s="35"/>
      <c r="J75" s="35"/>
      <c r="K75" s="35"/>
      <c r="L75" s="35"/>
      <c r="M75" s="35"/>
      <c r="N75" s="35"/>
      <c r="O75" s="35"/>
      <c r="P75" s="35"/>
      <c r="Q75" s="35"/>
      <c r="R75" s="35"/>
      <c r="S75" s="35"/>
      <c r="T75" s="35"/>
      <c r="U75" s="35" t="s">
        <v>864</v>
      </c>
      <c r="V75" s="35" t="s">
        <v>884</v>
      </c>
      <c r="W75" s="35">
        <v>0.5</v>
      </c>
      <c r="X75" s="390"/>
      <c r="Y75" s="35"/>
      <c r="Z75" s="35"/>
      <c r="AA75" s="35"/>
      <c r="AB75" s="35"/>
      <c r="AC75" s="35"/>
      <c r="AD75" s="35"/>
      <c r="AE75" s="35"/>
      <c r="AF75" s="35"/>
      <c r="AG75" s="35"/>
      <c r="AH75" s="35"/>
      <c r="AI75" s="35"/>
      <c r="AJ75" s="35"/>
      <c r="AK75" s="35"/>
      <c r="AL75" s="35"/>
      <c r="AM75" s="390"/>
      <c r="AN75" s="390"/>
    </row>
    <row r="76" spans="1:40" s="3" customFormat="1" ht="16.5" customHeight="1">
      <c r="A76" s="390" t="s">
        <v>2086</v>
      </c>
      <c r="B76" s="35" t="s">
        <v>2087</v>
      </c>
      <c r="C76" s="34" t="s">
        <v>80</v>
      </c>
      <c r="D76" s="390">
        <v>33.909999999999997</v>
      </c>
      <c r="E76" s="35"/>
      <c r="F76" s="35"/>
      <c r="G76" s="35"/>
      <c r="H76" s="35"/>
      <c r="I76" s="35"/>
      <c r="J76" s="35"/>
      <c r="K76" s="35"/>
      <c r="L76" s="35"/>
      <c r="M76" s="35"/>
      <c r="N76" s="35"/>
      <c r="O76" s="35" t="s">
        <v>2082</v>
      </c>
      <c r="P76" s="40">
        <v>45977</v>
      </c>
      <c r="Q76" s="35">
        <v>0.5</v>
      </c>
      <c r="R76" s="35"/>
      <c r="S76" s="35"/>
      <c r="T76" s="35"/>
      <c r="U76" s="35" t="s">
        <v>809</v>
      </c>
      <c r="V76" s="35" t="s">
        <v>880</v>
      </c>
      <c r="W76" s="390">
        <v>1</v>
      </c>
      <c r="X76" s="390">
        <v>3</v>
      </c>
      <c r="Y76" s="35" t="s">
        <v>505</v>
      </c>
      <c r="Z76" s="35">
        <v>0</v>
      </c>
      <c r="AA76" s="35">
        <v>10</v>
      </c>
      <c r="AB76" s="35" t="s">
        <v>1985</v>
      </c>
      <c r="AC76" s="35"/>
      <c r="AD76" s="35">
        <v>1</v>
      </c>
      <c r="AE76" s="35"/>
      <c r="AF76" s="35"/>
      <c r="AG76" s="35"/>
      <c r="AH76" s="34" t="s">
        <v>1830</v>
      </c>
      <c r="AI76" s="35">
        <v>2</v>
      </c>
      <c r="AJ76" s="35"/>
      <c r="AK76" s="35"/>
      <c r="AL76" s="35"/>
      <c r="AM76" s="390">
        <v>13</v>
      </c>
      <c r="AN76" s="390">
        <f>D76+X76+AM76</f>
        <v>49.91</v>
      </c>
    </row>
    <row r="77" spans="1:40" s="3" customFormat="1" ht="16.5" customHeight="1">
      <c r="A77" s="390"/>
      <c r="B77" s="35"/>
      <c r="C77" s="34"/>
      <c r="D77" s="390"/>
      <c r="E77" s="35"/>
      <c r="F77" s="35"/>
      <c r="G77" s="35"/>
      <c r="H77" s="35"/>
      <c r="I77" s="35"/>
      <c r="J77" s="35"/>
      <c r="K77" s="35"/>
      <c r="L77" s="35"/>
      <c r="M77" s="35"/>
      <c r="N77" s="35"/>
      <c r="O77" s="35" t="s">
        <v>579</v>
      </c>
      <c r="P77" s="35" t="s">
        <v>2088</v>
      </c>
      <c r="Q77" s="35">
        <v>0.5</v>
      </c>
      <c r="R77" s="35"/>
      <c r="S77" s="35"/>
      <c r="T77" s="35"/>
      <c r="U77" s="35" t="s">
        <v>810</v>
      </c>
      <c r="V77" s="35" t="s">
        <v>881</v>
      </c>
      <c r="W77" s="390"/>
      <c r="X77" s="390"/>
      <c r="Y77" s="35"/>
      <c r="Z77" s="35"/>
      <c r="AA77" s="35"/>
      <c r="AB77" s="34"/>
      <c r="AC77" s="35"/>
      <c r="AD77" s="35"/>
      <c r="AE77" s="35"/>
      <c r="AF77" s="35"/>
      <c r="AG77" s="35"/>
      <c r="AH77" s="35"/>
      <c r="AI77" s="35"/>
      <c r="AJ77" s="35"/>
      <c r="AK77" s="35"/>
      <c r="AL77" s="35"/>
      <c r="AM77" s="390"/>
      <c r="AN77" s="390"/>
    </row>
    <row r="78" spans="1:40" s="3" customFormat="1" ht="16.5" customHeight="1">
      <c r="A78" s="390"/>
      <c r="B78" s="35"/>
      <c r="C78" s="34"/>
      <c r="D78" s="390"/>
      <c r="E78" s="35"/>
      <c r="F78" s="35"/>
      <c r="G78" s="35"/>
      <c r="H78" s="35"/>
      <c r="I78" s="35"/>
      <c r="J78" s="35"/>
      <c r="K78" s="35"/>
      <c r="L78" s="35"/>
      <c r="M78" s="35"/>
      <c r="N78" s="35"/>
      <c r="O78" s="35"/>
      <c r="P78" s="35"/>
      <c r="Q78" s="35"/>
      <c r="R78" s="35"/>
      <c r="S78" s="35"/>
      <c r="T78" s="35"/>
      <c r="U78" s="35" t="s">
        <v>2089</v>
      </c>
      <c r="V78" s="35" t="s">
        <v>2090</v>
      </c>
      <c r="W78" s="390"/>
      <c r="X78" s="390"/>
      <c r="Y78" s="35"/>
      <c r="Z78" s="35"/>
      <c r="AA78" s="35"/>
      <c r="AB78" s="35"/>
      <c r="AC78" s="35"/>
      <c r="AD78" s="35"/>
      <c r="AE78" s="35"/>
      <c r="AF78" s="35"/>
      <c r="AG78" s="35"/>
      <c r="AH78" s="35"/>
      <c r="AI78" s="35"/>
      <c r="AJ78" s="35"/>
      <c r="AK78" s="35"/>
      <c r="AL78" s="35"/>
      <c r="AM78" s="390"/>
      <c r="AN78" s="390"/>
    </row>
    <row r="79" spans="1:40" s="3" customFormat="1" ht="16.5" customHeight="1">
      <c r="A79" s="390"/>
      <c r="B79" s="35"/>
      <c r="C79" s="34"/>
      <c r="D79" s="390"/>
      <c r="E79" s="35"/>
      <c r="F79" s="35"/>
      <c r="G79" s="35"/>
      <c r="H79" s="35"/>
      <c r="I79" s="35"/>
      <c r="J79" s="35"/>
      <c r="K79" s="35"/>
      <c r="L79" s="35"/>
      <c r="M79" s="35"/>
      <c r="N79" s="35"/>
      <c r="O79" s="35"/>
      <c r="P79" s="35"/>
      <c r="Q79" s="35"/>
      <c r="R79" s="35"/>
      <c r="S79" s="35"/>
      <c r="T79" s="35"/>
      <c r="U79" s="35" t="s">
        <v>855</v>
      </c>
      <c r="V79" s="35" t="s">
        <v>2085</v>
      </c>
      <c r="W79" s="35">
        <v>0.5</v>
      </c>
      <c r="X79" s="390"/>
      <c r="Y79" s="35"/>
      <c r="Z79" s="35"/>
      <c r="AA79" s="35"/>
      <c r="AB79" s="35"/>
      <c r="AC79" s="35"/>
      <c r="AD79" s="35"/>
      <c r="AE79" s="35"/>
      <c r="AF79" s="35"/>
      <c r="AG79" s="35"/>
      <c r="AH79" s="35"/>
      <c r="AI79" s="35"/>
      <c r="AJ79" s="35"/>
      <c r="AK79" s="35"/>
      <c r="AL79" s="35"/>
      <c r="AM79" s="390"/>
      <c r="AN79" s="390"/>
    </row>
    <row r="80" spans="1:40" s="3" customFormat="1" ht="16.5" customHeight="1">
      <c r="A80" s="390"/>
      <c r="B80" s="35"/>
      <c r="C80" s="34"/>
      <c r="D80" s="390"/>
      <c r="E80" s="35"/>
      <c r="F80" s="35"/>
      <c r="G80" s="35"/>
      <c r="H80" s="35"/>
      <c r="I80" s="35"/>
      <c r="J80" s="35"/>
      <c r="K80" s="35"/>
      <c r="L80" s="35"/>
      <c r="M80" s="35"/>
      <c r="N80" s="35"/>
      <c r="O80" s="34"/>
      <c r="P80" s="35"/>
      <c r="Q80" s="35"/>
      <c r="R80" s="35"/>
      <c r="S80" s="35"/>
      <c r="T80" s="35"/>
      <c r="U80" s="34" t="s">
        <v>1990</v>
      </c>
      <c r="V80" s="35" t="s">
        <v>935</v>
      </c>
      <c r="W80" s="35">
        <v>0.5</v>
      </c>
      <c r="X80" s="390"/>
      <c r="Y80" s="35"/>
      <c r="Z80" s="35"/>
      <c r="AA80" s="35"/>
      <c r="AB80" s="35"/>
      <c r="AC80" s="35"/>
      <c r="AD80" s="35"/>
      <c r="AE80" s="35"/>
      <c r="AF80" s="35"/>
      <c r="AG80" s="35"/>
      <c r="AH80" s="34"/>
      <c r="AI80" s="35"/>
      <c r="AJ80" s="35"/>
      <c r="AK80" s="35"/>
      <c r="AL80" s="35"/>
      <c r="AM80" s="390"/>
      <c r="AN80" s="390"/>
    </row>
    <row r="81" spans="1:40" s="3" customFormat="1" ht="16.5" customHeight="1">
      <c r="A81" s="390" t="s">
        <v>2091</v>
      </c>
      <c r="B81" s="35" t="s">
        <v>2092</v>
      </c>
      <c r="C81" s="34" t="s">
        <v>146</v>
      </c>
      <c r="D81" s="390">
        <v>33.29</v>
      </c>
      <c r="E81" s="35"/>
      <c r="F81" s="35"/>
      <c r="G81" s="35"/>
      <c r="H81" s="35"/>
      <c r="I81" s="35"/>
      <c r="J81" s="35"/>
      <c r="K81" s="35"/>
      <c r="L81" s="35"/>
      <c r="M81" s="35"/>
      <c r="N81" s="35"/>
      <c r="O81" s="34" t="s">
        <v>1905</v>
      </c>
      <c r="P81" s="35">
        <v>11.7</v>
      </c>
      <c r="Q81" s="35">
        <v>0.5</v>
      </c>
      <c r="R81" s="35"/>
      <c r="S81" s="35"/>
      <c r="T81" s="35"/>
      <c r="U81" s="34" t="s">
        <v>2065</v>
      </c>
      <c r="V81" s="35">
        <v>11.26</v>
      </c>
      <c r="W81" s="390">
        <v>1</v>
      </c>
      <c r="X81" s="390">
        <v>1.5</v>
      </c>
      <c r="Y81" s="35" t="s">
        <v>505</v>
      </c>
      <c r="Z81" s="35">
        <v>0</v>
      </c>
      <c r="AA81" s="35">
        <v>10</v>
      </c>
      <c r="AB81" s="35" t="s">
        <v>1985</v>
      </c>
      <c r="AC81" s="35"/>
      <c r="AD81" s="35">
        <v>1</v>
      </c>
      <c r="AE81" s="35"/>
      <c r="AF81" s="35"/>
      <c r="AG81" s="35"/>
      <c r="AH81" s="34"/>
      <c r="AI81" s="35"/>
      <c r="AJ81" s="35"/>
      <c r="AK81" s="35"/>
      <c r="AL81" s="35"/>
      <c r="AM81" s="390">
        <v>11</v>
      </c>
      <c r="AN81" s="390">
        <f>D81+X81+AM81</f>
        <v>45.79</v>
      </c>
    </row>
    <row r="82" spans="1:40" s="3" customFormat="1" ht="16.5" customHeight="1">
      <c r="A82" s="390"/>
      <c r="B82" s="35"/>
      <c r="C82" s="34"/>
      <c r="D82" s="390"/>
      <c r="E82" s="35"/>
      <c r="F82" s="35"/>
      <c r="G82" s="35"/>
      <c r="H82" s="35"/>
      <c r="I82" s="35"/>
      <c r="J82" s="35"/>
      <c r="K82" s="35"/>
      <c r="L82" s="35"/>
      <c r="M82" s="35"/>
      <c r="N82" s="35"/>
      <c r="O82" s="35"/>
      <c r="P82" s="35"/>
      <c r="Q82" s="35"/>
      <c r="R82" s="35"/>
      <c r="S82" s="35"/>
      <c r="T82" s="35"/>
      <c r="U82" s="34" t="s">
        <v>949</v>
      </c>
      <c r="V82" s="35">
        <v>11.8</v>
      </c>
      <c r="W82" s="390"/>
      <c r="X82" s="390"/>
      <c r="Y82" s="35"/>
      <c r="Z82" s="35"/>
      <c r="AA82" s="35"/>
      <c r="AB82" s="34"/>
      <c r="AC82" s="35"/>
      <c r="AD82" s="35"/>
      <c r="AE82" s="35"/>
      <c r="AF82" s="35"/>
      <c r="AG82" s="35"/>
      <c r="AH82" s="35"/>
      <c r="AI82" s="35"/>
      <c r="AJ82" s="35"/>
      <c r="AK82" s="35"/>
      <c r="AL82" s="35"/>
      <c r="AM82" s="390"/>
      <c r="AN82" s="390"/>
    </row>
    <row r="83" spans="1:40" s="3" customFormat="1" ht="16.5" customHeight="1">
      <c r="A83" s="390"/>
      <c r="B83" s="35"/>
      <c r="C83" s="34"/>
      <c r="D83" s="390"/>
      <c r="E83" s="35"/>
      <c r="F83" s="35"/>
      <c r="G83" s="35"/>
      <c r="H83" s="35"/>
      <c r="I83" s="35"/>
      <c r="J83" s="35"/>
      <c r="K83" s="35"/>
      <c r="L83" s="35"/>
      <c r="M83" s="35"/>
      <c r="N83" s="35"/>
      <c r="O83" s="35"/>
      <c r="P83" s="35"/>
      <c r="Q83" s="35"/>
      <c r="R83" s="35"/>
      <c r="S83" s="35"/>
      <c r="T83" s="35"/>
      <c r="U83" s="35" t="s">
        <v>827</v>
      </c>
      <c r="V83" s="35">
        <v>11.15</v>
      </c>
      <c r="W83" s="390"/>
      <c r="X83" s="390"/>
      <c r="Y83" s="35"/>
      <c r="Z83" s="35"/>
      <c r="AA83" s="35"/>
      <c r="AB83" s="35"/>
      <c r="AC83" s="35"/>
      <c r="AD83" s="35"/>
      <c r="AE83" s="35"/>
      <c r="AF83" s="35"/>
      <c r="AG83" s="35"/>
      <c r="AH83" s="35"/>
      <c r="AI83" s="35"/>
      <c r="AJ83" s="35"/>
      <c r="AK83" s="35"/>
      <c r="AL83" s="35"/>
      <c r="AM83" s="390"/>
      <c r="AN83" s="390"/>
    </row>
    <row r="84" spans="1:40" s="3" customFormat="1" ht="16.5" customHeight="1">
      <c r="A84" s="390" t="s">
        <v>2093</v>
      </c>
      <c r="B84" s="35" t="s">
        <v>2094</v>
      </c>
      <c r="C84" s="34" t="s">
        <v>143</v>
      </c>
      <c r="D84" s="390">
        <v>35.03</v>
      </c>
      <c r="E84" s="35"/>
      <c r="F84" s="35"/>
      <c r="G84" s="35"/>
      <c r="H84" s="35"/>
      <c r="I84" s="35"/>
      <c r="J84" s="35"/>
      <c r="K84" s="35"/>
      <c r="L84" s="35"/>
      <c r="M84" s="35"/>
      <c r="N84" s="35"/>
      <c r="O84" s="35"/>
      <c r="P84" s="35"/>
      <c r="Q84" s="35"/>
      <c r="R84" s="35" t="s">
        <v>518</v>
      </c>
      <c r="S84" s="35">
        <v>11.7</v>
      </c>
      <c r="T84" s="35">
        <v>0.5</v>
      </c>
      <c r="U84" s="35" t="s">
        <v>861</v>
      </c>
      <c r="V84" s="35">
        <v>10.18</v>
      </c>
      <c r="W84" s="35">
        <v>1</v>
      </c>
      <c r="X84" s="390">
        <v>3.5</v>
      </c>
      <c r="Y84" s="35" t="s">
        <v>505</v>
      </c>
      <c r="Z84" s="35">
        <v>0</v>
      </c>
      <c r="AA84" s="35">
        <v>10</v>
      </c>
      <c r="AB84" s="35" t="s">
        <v>679</v>
      </c>
      <c r="AC84" s="35" t="s">
        <v>1565</v>
      </c>
      <c r="AD84" s="35">
        <v>0.5</v>
      </c>
      <c r="AE84" s="35" t="s">
        <v>2095</v>
      </c>
      <c r="AF84" s="35" t="s">
        <v>1565</v>
      </c>
      <c r="AG84" s="35">
        <v>0.5</v>
      </c>
      <c r="AH84" s="34" t="s">
        <v>2096</v>
      </c>
      <c r="AI84" s="35">
        <v>2</v>
      </c>
      <c r="AJ84" s="35"/>
      <c r="AK84" s="35"/>
      <c r="AL84" s="35"/>
      <c r="AM84" s="390">
        <v>13</v>
      </c>
      <c r="AN84" s="390">
        <f>D84+X84+AM84</f>
        <v>51.53</v>
      </c>
    </row>
    <row r="85" spans="1:40" s="3" customFormat="1" ht="16.5" customHeight="1">
      <c r="A85" s="390"/>
      <c r="B85" s="35"/>
      <c r="C85" s="34"/>
      <c r="D85" s="390"/>
      <c r="E85" s="35"/>
      <c r="F85" s="35"/>
      <c r="G85" s="35"/>
      <c r="H85" s="35"/>
      <c r="I85" s="35"/>
      <c r="J85" s="35"/>
      <c r="K85" s="35"/>
      <c r="L85" s="35"/>
      <c r="M85" s="35"/>
      <c r="N85" s="35"/>
      <c r="O85" s="35"/>
      <c r="P85" s="35"/>
      <c r="Q85" s="35"/>
      <c r="R85" s="35"/>
      <c r="S85" s="35"/>
      <c r="T85" s="35"/>
      <c r="U85" s="35" t="s">
        <v>895</v>
      </c>
      <c r="V85" s="34">
        <v>10.9</v>
      </c>
      <c r="W85" s="35">
        <v>0.5</v>
      </c>
      <c r="X85" s="390"/>
      <c r="Y85" s="35"/>
      <c r="Z85" s="35"/>
      <c r="AA85" s="35"/>
      <c r="AB85" s="35"/>
      <c r="AC85" s="35"/>
      <c r="AD85" s="35"/>
      <c r="AE85" s="35"/>
      <c r="AF85" s="35"/>
      <c r="AG85" s="35"/>
      <c r="AH85" s="35"/>
      <c r="AI85" s="35"/>
      <c r="AJ85" s="35"/>
      <c r="AK85" s="35"/>
      <c r="AL85" s="35"/>
      <c r="AM85" s="390"/>
      <c r="AN85" s="390"/>
    </row>
    <row r="86" spans="1:40" s="3" customFormat="1" ht="16.5" customHeight="1">
      <c r="A86" s="390"/>
      <c r="B86" s="35"/>
      <c r="C86" s="34"/>
      <c r="D86" s="390"/>
      <c r="E86" s="35"/>
      <c r="F86" s="35"/>
      <c r="G86" s="35"/>
      <c r="H86" s="35"/>
      <c r="I86" s="35"/>
      <c r="J86" s="35"/>
      <c r="K86" s="35"/>
      <c r="L86" s="35"/>
      <c r="M86" s="35"/>
      <c r="N86" s="35"/>
      <c r="O86" s="35"/>
      <c r="P86" s="35"/>
      <c r="Q86" s="35"/>
      <c r="R86" s="35"/>
      <c r="S86" s="35"/>
      <c r="T86" s="35"/>
      <c r="U86" s="35" t="s">
        <v>2049</v>
      </c>
      <c r="V86" s="34">
        <v>11.8</v>
      </c>
      <c r="W86" s="35">
        <v>0.5</v>
      </c>
      <c r="X86" s="390"/>
      <c r="Y86" s="35"/>
      <c r="Z86" s="35"/>
      <c r="AA86" s="35"/>
      <c r="AB86" s="35"/>
      <c r="AC86" s="35"/>
      <c r="AD86" s="35"/>
      <c r="AE86" s="35"/>
      <c r="AF86" s="35"/>
      <c r="AG86" s="35"/>
      <c r="AH86" s="35"/>
      <c r="AI86" s="35"/>
      <c r="AJ86" s="35"/>
      <c r="AK86" s="35"/>
      <c r="AL86" s="35"/>
      <c r="AM86" s="390"/>
      <c r="AN86" s="390"/>
    </row>
    <row r="87" spans="1:40" s="3" customFormat="1" ht="16.5" customHeight="1">
      <c r="A87" s="390"/>
      <c r="B87" s="35"/>
      <c r="C87" s="34"/>
      <c r="D87" s="390"/>
      <c r="E87" s="35"/>
      <c r="F87" s="35"/>
      <c r="G87" s="35"/>
      <c r="H87" s="35"/>
      <c r="I87" s="35"/>
      <c r="J87" s="35"/>
      <c r="K87" s="35"/>
      <c r="L87" s="35"/>
      <c r="M87" s="35"/>
      <c r="N87" s="35"/>
      <c r="O87" s="35"/>
      <c r="P87" s="35"/>
      <c r="Q87" s="35"/>
      <c r="R87" s="35"/>
      <c r="S87" s="35"/>
      <c r="T87" s="35"/>
      <c r="U87" s="35" t="s">
        <v>907</v>
      </c>
      <c r="V87" s="34">
        <v>11.26</v>
      </c>
      <c r="W87" s="35">
        <v>0.5</v>
      </c>
      <c r="X87" s="390"/>
      <c r="Y87" s="35"/>
      <c r="Z87" s="35"/>
      <c r="AA87" s="35"/>
      <c r="AB87" s="35"/>
      <c r="AC87" s="35"/>
      <c r="AD87" s="35"/>
      <c r="AE87" s="35"/>
      <c r="AF87" s="35"/>
      <c r="AG87" s="35"/>
      <c r="AH87" s="35"/>
      <c r="AI87" s="35"/>
      <c r="AJ87" s="35"/>
      <c r="AK87" s="35"/>
      <c r="AL87" s="35"/>
      <c r="AM87" s="390"/>
      <c r="AN87" s="390"/>
    </row>
    <row r="88" spans="1:40" s="3" customFormat="1" ht="16.5" customHeight="1">
      <c r="A88" s="390"/>
      <c r="B88" s="35"/>
      <c r="C88" s="34"/>
      <c r="D88" s="390"/>
      <c r="E88" s="35"/>
      <c r="F88" s="35"/>
      <c r="G88" s="35"/>
      <c r="H88" s="35"/>
      <c r="I88" s="35"/>
      <c r="J88" s="35"/>
      <c r="K88" s="35"/>
      <c r="L88" s="35"/>
      <c r="M88" s="35"/>
      <c r="N88" s="35"/>
      <c r="O88" s="35"/>
      <c r="P88" s="35"/>
      <c r="Q88" s="35"/>
      <c r="R88" s="35"/>
      <c r="S88" s="35"/>
      <c r="T88" s="35"/>
      <c r="U88" s="35" t="s">
        <v>855</v>
      </c>
      <c r="V88" s="34">
        <v>12.13</v>
      </c>
      <c r="W88" s="35">
        <v>0.5</v>
      </c>
      <c r="X88" s="390"/>
      <c r="Y88" s="35"/>
      <c r="Z88" s="35"/>
      <c r="AA88" s="35"/>
      <c r="AB88" s="35"/>
      <c r="AC88" s="35"/>
      <c r="AD88" s="35"/>
      <c r="AE88" s="35"/>
      <c r="AF88" s="35"/>
      <c r="AG88" s="35"/>
      <c r="AH88" s="35"/>
      <c r="AI88" s="35"/>
      <c r="AJ88" s="35"/>
      <c r="AK88" s="35"/>
      <c r="AL88" s="35"/>
      <c r="AM88" s="390"/>
      <c r="AN88" s="390"/>
    </row>
    <row r="89" spans="1:40" s="3" customFormat="1" ht="16.5" customHeight="1">
      <c r="A89" s="390" t="s">
        <v>2097</v>
      </c>
      <c r="B89" s="35" t="s">
        <v>2098</v>
      </c>
      <c r="C89" s="34" t="s">
        <v>146</v>
      </c>
      <c r="D89" s="390">
        <v>34.630000000000003</v>
      </c>
      <c r="E89" s="35"/>
      <c r="F89" s="35"/>
      <c r="G89" s="35"/>
      <c r="H89" s="35"/>
      <c r="I89" s="35"/>
      <c r="J89" s="35"/>
      <c r="K89" s="35"/>
      <c r="L89" s="35"/>
      <c r="M89" s="35"/>
      <c r="N89" s="35"/>
      <c r="O89" s="35"/>
      <c r="P89" s="35"/>
      <c r="Q89" s="35"/>
      <c r="R89" s="35" t="s">
        <v>518</v>
      </c>
      <c r="S89" s="35" t="s">
        <v>2099</v>
      </c>
      <c r="T89" s="35">
        <v>0.5</v>
      </c>
      <c r="U89" s="35" t="s">
        <v>819</v>
      </c>
      <c r="V89" s="34" t="s">
        <v>2100</v>
      </c>
      <c r="W89" s="35">
        <v>0.5</v>
      </c>
      <c r="X89" s="390">
        <v>4.5</v>
      </c>
      <c r="Y89" s="35"/>
      <c r="Z89" s="35"/>
      <c r="AA89" s="35"/>
      <c r="AB89" s="35" t="s">
        <v>679</v>
      </c>
      <c r="AC89" s="35" t="s">
        <v>1565</v>
      </c>
      <c r="AD89" s="35">
        <v>0.5</v>
      </c>
      <c r="AE89" s="35" t="s">
        <v>2101</v>
      </c>
      <c r="AF89" s="35">
        <v>0.5</v>
      </c>
      <c r="AG89" s="35"/>
      <c r="AH89" s="35" t="s">
        <v>2102</v>
      </c>
      <c r="AI89" s="35">
        <v>2</v>
      </c>
      <c r="AJ89" s="35"/>
      <c r="AK89" s="35"/>
      <c r="AL89" s="35"/>
      <c r="AM89" s="390">
        <v>14</v>
      </c>
      <c r="AN89" s="390">
        <f>D89+X89+AM89</f>
        <v>53.13</v>
      </c>
    </row>
    <row r="90" spans="1:40" s="3" customFormat="1" ht="16.5" customHeight="1">
      <c r="A90" s="390"/>
      <c r="B90" s="35"/>
      <c r="C90" s="34"/>
      <c r="D90" s="390"/>
      <c r="E90" s="35"/>
      <c r="F90" s="35"/>
      <c r="G90" s="35"/>
      <c r="H90" s="35"/>
      <c r="I90" s="35"/>
      <c r="J90" s="35"/>
      <c r="K90" s="35"/>
      <c r="L90" s="35"/>
      <c r="M90" s="35"/>
      <c r="N90" s="35"/>
      <c r="O90" s="35"/>
      <c r="P90" s="35"/>
      <c r="Q90" s="35"/>
      <c r="R90" s="35"/>
      <c r="S90" s="35"/>
      <c r="T90" s="35"/>
      <c r="U90" s="35" t="s">
        <v>861</v>
      </c>
      <c r="V90" s="34" t="s">
        <v>2103</v>
      </c>
      <c r="W90" s="35">
        <v>1</v>
      </c>
      <c r="X90" s="390"/>
      <c r="Y90" s="35"/>
      <c r="Z90" s="35"/>
      <c r="AA90" s="35"/>
      <c r="AB90" s="35" t="s">
        <v>2104</v>
      </c>
      <c r="AC90" s="35" t="s">
        <v>1565</v>
      </c>
      <c r="AD90" s="35">
        <v>1</v>
      </c>
      <c r="AE90" s="35"/>
      <c r="AF90" s="35"/>
      <c r="AG90" s="35"/>
      <c r="AH90" s="35"/>
      <c r="AI90" s="35"/>
      <c r="AJ90" s="35"/>
      <c r="AK90" s="35"/>
      <c r="AL90" s="35"/>
      <c r="AM90" s="390"/>
      <c r="AN90" s="390"/>
    </row>
    <row r="91" spans="1:40" s="3" customFormat="1" ht="16.5" customHeight="1">
      <c r="A91" s="390"/>
      <c r="B91" s="35"/>
      <c r="C91" s="34"/>
      <c r="D91" s="390"/>
      <c r="E91" s="35"/>
      <c r="F91" s="35"/>
      <c r="G91" s="35"/>
      <c r="H91" s="35"/>
      <c r="I91" s="35"/>
      <c r="J91" s="35"/>
      <c r="K91" s="35"/>
      <c r="L91" s="35"/>
      <c r="M91" s="35"/>
      <c r="N91" s="35"/>
      <c r="O91" s="35"/>
      <c r="P91" s="35"/>
      <c r="Q91" s="35"/>
      <c r="R91" s="35"/>
      <c r="S91" s="35"/>
      <c r="T91" s="35"/>
      <c r="U91" s="35" t="s">
        <v>823</v>
      </c>
      <c r="V91" s="34" t="s">
        <v>2105</v>
      </c>
      <c r="W91" s="35">
        <v>0.5</v>
      </c>
      <c r="X91" s="390"/>
      <c r="Y91" s="35"/>
      <c r="Z91" s="35"/>
      <c r="AA91" s="35"/>
      <c r="AB91" s="35"/>
      <c r="AC91" s="35"/>
      <c r="AD91" s="35"/>
      <c r="AE91" s="35"/>
      <c r="AF91" s="35"/>
      <c r="AG91" s="35"/>
      <c r="AH91" s="35"/>
      <c r="AI91" s="35"/>
      <c r="AJ91" s="35"/>
      <c r="AK91" s="35"/>
      <c r="AL91" s="35"/>
      <c r="AM91" s="390"/>
      <c r="AN91" s="390"/>
    </row>
    <row r="92" spans="1:40" s="3" customFormat="1" ht="16.5" customHeight="1">
      <c r="A92" s="390"/>
      <c r="B92" s="35"/>
      <c r="C92" s="34"/>
      <c r="D92" s="390"/>
      <c r="E92" s="35"/>
      <c r="F92" s="35"/>
      <c r="G92" s="35"/>
      <c r="H92" s="35"/>
      <c r="I92" s="35"/>
      <c r="J92" s="35"/>
      <c r="K92" s="35"/>
      <c r="L92" s="35"/>
      <c r="M92" s="35"/>
      <c r="N92" s="35"/>
      <c r="O92" s="35"/>
      <c r="P92" s="35"/>
      <c r="Q92" s="35"/>
      <c r="R92" s="35"/>
      <c r="S92" s="35"/>
      <c r="T92" s="35"/>
      <c r="U92" s="35" t="s">
        <v>949</v>
      </c>
      <c r="V92" s="34" t="s">
        <v>2106</v>
      </c>
      <c r="W92" s="35">
        <v>0.5</v>
      </c>
      <c r="X92" s="390"/>
      <c r="Y92" s="35"/>
      <c r="Z92" s="35"/>
      <c r="AA92" s="35"/>
      <c r="AB92" s="35"/>
      <c r="AC92" s="35"/>
      <c r="AD92" s="35"/>
      <c r="AE92" s="35"/>
      <c r="AF92" s="35"/>
      <c r="AG92" s="35"/>
      <c r="AH92" s="35"/>
      <c r="AI92" s="35"/>
      <c r="AJ92" s="35"/>
      <c r="AK92" s="35"/>
      <c r="AL92" s="35"/>
      <c r="AM92" s="390"/>
      <c r="AN92" s="390"/>
    </row>
    <row r="93" spans="1:40" s="3" customFormat="1" ht="16.5" customHeight="1">
      <c r="A93" s="390"/>
      <c r="B93" s="34"/>
      <c r="C93" s="34"/>
      <c r="D93" s="390"/>
      <c r="E93" s="35"/>
      <c r="F93" s="35"/>
      <c r="G93" s="35"/>
      <c r="H93" s="35"/>
      <c r="I93" s="35"/>
      <c r="J93" s="35"/>
      <c r="K93" s="35"/>
      <c r="L93" s="35"/>
      <c r="M93" s="35"/>
      <c r="N93" s="35"/>
      <c r="O93" s="35"/>
      <c r="P93" s="35"/>
      <c r="Q93" s="35"/>
      <c r="R93" s="35"/>
      <c r="S93" s="35"/>
      <c r="T93" s="35"/>
      <c r="U93" s="35" t="s">
        <v>827</v>
      </c>
      <c r="V93" s="34" t="s">
        <v>2107</v>
      </c>
      <c r="W93" s="35">
        <v>0.5</v>
      </c>
      <c r="X93" s="390"/>
      <c r="Y93" s="35"/>
      <c r="Z93" s="35"/>
      <c r="AA93" s="35"/>
      <c r="AB93" s="35"/>
      <c r="AC93" s="35"/>
      <c r="AD93" s="35"/>
      <c r="AE93" s="35"/>
      <c r="AF93" s="35"/>
      <c r="AG93" s="35"/>
      <c r="AH93" s="35"/>
      <c r="AI93" s="35"/>
      <c r="AJ93" s="35"/>
      <c r="AK93" s="35"/>
      <c r="AL93" s="35"/>
      <c r="AM93" s="390"/>
      <c r="AN93" s="390"/>
    </row>
    <row r="94" spans="1:40" s="3" customFormat="1" ht="16.5" customHeight="1">
      <c r="A94" s="390"/>
      <c r="B94" s="34"/>
      <c r="C94" s="34"/>
      <c r="D94" s="390"/>
      <c r="E94" s="35"/>
      <c r="F94" s="35"/>
      <c r="G94" s="35"/>
      <c r="H94" s="35"/>
      <c r="I94" s="35"/>
      <c r="J94" s="35"/>
      <c r="K94" s="35"/>
      <c r="L94" s="35"/>
      <c r="M94" s="35"/>
      <c r="N94" s="35"/>
      <c r="O94" s="35"/>
      <c r="P94" s="35"/>
      <c r="Q94" s="35"/>
      <c r="R94" s="35"/>
      <c r="S94" s="35"/>
      <c r="T94" s="35"/>
      <c r="U94" s="35" t="s">
        <v>829</v>
      </c>
      <c r="V94" s="34" t="s">
        <v>2108</v>
      </c>
      <c r="W94" s="35">
        <v>0.5</v>
      </c>
      <c r="X94" s="390"/>
      <c r="Y94" s="35"/>
      <c r="Z94" s="35"/>
      <c r="AA94" s="35"/>
      <c r="AB94" s="35"/>
      <c r="AC94" s="35"/>
      <c r="AD94" s="35"/>
      <c r="AE94" s="35"/>
      <c r="AF94" s="35"/>
      <c r="AG94" s="35"/>
      <c r="AH94" s="35"/>
      <c r="AI94" s="35"/>
      <c r="AJ94" s="35"/>
      <c r="AK94" s="35"/>
      <c r="AL94" s="35"/>
      <c r="AM94" s="390"/>
      <c r="AN94" s="390"/>
    </row>
    <row r="95" spans="1:40" s="3" customFormat="1" ht="16.5" customHeight="1">
      <c r="A95" s="390"/>
      <c r="B95" s="34"/>
      <c r="C95" s="34"/>
      <c r="D95" s="390"/>
      <c r="E95" s="35"/>
      <c r="F95" s="35"/>
      <c r="G95" s="35"/>
      <c r="H95" s="35"/>
      <c r="I95" s="35"/>
      <c r="J95" s="35"/>
      <c r="K95" s="35"/>
      <c r="L95" s="35"/>
      <c r="M95" s="35"/>
      <c r="N95" s="35"/>
      <c r="O95" s="35"/>
      <c r="P95" s="35"/>
      <c r="Q95" s="35"/>
      <c r="R95" s="35"/>
      <c r="S95" s="35"/>
      <c r="T95" s="35"/>
      <c r="U95" s="35" t="s">
        <v>862</v>
      </c>
      <c r="V95" s="34">
        <v>12.13</v>
      </c>
      <c r="W95" s="35">
        <v>0.5</v>
      </c>
      <c r="X95" s="390"/>
      <c r="Y95" s="35"/>
      <c r="Z95" s="35"/>
      <c r="AA95" s="35"/>
      <c r="AB95" s="35"/>
      <c r="AC95" s="35"/>
      <c r="AD95" s="35"/>
      <c r="AE95" s="35"/>
      <c r="AF95" s="35"/>
      <c r="AG95" s="35"/>
      <c r="AH95" s="35"/>
      <c r="AI95" s="35"/>
      <c r="AJ95" s="35"/>
      <c r="AK95" s="35"/>
      <c r="AL95" s="35"/>
      <c r="AM95" s="390"/>
      <c r="AN95" s="390"/>
    </row>
    <row r="96" spans="1:40" s="3" customFormat="1" ht="16.5" customHeight="1">
      <c r="A96" s="35" t="s">
        <v>2109</v>
      </c>
      <c r="B96" s="35" t="s">
        <v>2110</v>
      </c>
      <c r="C96" s="34" t="s">
        <v>146</v>
      </c>
      <c r="D96" s="35">
        <v>33.24</v>
      </c>
      <c r="E96" s="35"/>
      <c r="F96" s="35"/>
      <c r="G96" s="35"/>
      <c r="H96" s="35"/>
      <c r="I96" s="35"/>
      <c r="J96" s="35"/>
      <c r="K96" s="35"/>
      <c r="L96" s="35"/>
      <c r="M96" s="35"/>
      <c r="N96" s="35"/>
      <c r="O96" s="35"/>
      <c r="P96" s="35"/>
      <c r="Q96" s="35"/>
      <c r="R96" s="35"/>
      <c r="S96" s="35"/>
      <c r="T96" s="35"/>
      <c r="U96" s="35"/>
      <c r="V96" s="35"/>
      <c r="W96" s="35"/>
      <c r="X96" s="35">
        <v>0</v>
      </c>
      <c r="Y96" s="35"/>
      <c r="Z96" s="35"/>
      <c r="AA96" s="35">
        <v>10</v>
      </c>
      <c r="AB96" s="35"/>
      <c r="AC96" s="35"/>
      <c r="AD96" s="35"/>
      <c r="AE96" s="35" t="s">
        <v>523</v>
      </c>
      <c r="AF96" s="35"/>
      <c r="AG96" s="35">
        <v>0.5</v>
      </c>
      <c r="AH96" s="35" t="s">
        <v>549</v>
      </c>
      <c r="AI96" s="35">
        <v>1.3</v>
      </c>
      <c r="AJ96" s="35"/>
      <c r="AK96" s="35"/>
      <c r="AL96" s="35"/>
      <c r="AM96" s="35">
        <v>11.8</v>
      </c>
      <c r="AN96" s="35">
        <f>D96+X96+AM96</f>
        <v>45.04</v>
      </c>
    </row>
    <row r="97" spans="1:40" s="3" customFormat="1" ht="16.5" customHeight="1">
      <c r="A97" s="390" t="s">
        <v>2111</v>
      </c>
      <c r="B97" s="35" t="s">
        <v>2112</v>
      </c>
      <c r="C97" s="34" t="s">
        <v>146</v>
      </c>
      <c r="D97" s="390">
        <v>33.979999999999997</v>
      </c>
      <c r="E97" s="35"/>
      <c r="F97" s="35"/>
      <c r="G97" s="35"/>
      <c r="H97" s="35"/>
      <c r="I97" s="35"/>
      <c r="J97" s="35"/>
      <c r="K97" s="35"/>
      <c r="L97" s="35"/>
      <c r="M97" s="35"/>
      <c r="N97" s="35"/>
      <c r="O97" s="35"/>
      <c r="P97" s="35"/>
      <c r="Q97" s="35"/>
      <c r="R97" s="34" t="s">
        <v>2113</v>
      </c>
      <c r="S97" s="35">
        <v>10.25</v>
      </c>
      <c r="T97" s="35">
        <v>0.5</v>
      </c>
      <c r="U97" s="34"/>
      <c r="V97" s="35"/>
      <c r="W97" s="35"/>
      <c r="X97" s="390">
        <v>1.5</v>
      </c>
      <c r="Y97" s="35" t="s">
        <v>505</v>
      </c>
      <c r="Z97" s="35">
        <v>0</v>
      </c>
      <c r="AA97" s="35">
        <v>10</v>
      </c>
      <c r="AB97" s="35"/>
      <c r="AC97" s="35"/>
      <c r="AD97" s="35"/>
      <c r="AE97" s="34" t="s">
        <v>2114</v>
      </c>
      <c r="AF97" s="35"/>
      <c r="AG97" s="35">
        <v>0.5</v>
      </c>
      <c r="AH97" s="34" t="s">
        <v>2115</v>
      </c>
      <c r="AI97" s="35">
        <v>1.9</v>
      </c>
      <c r="AJ97" s="35"/>
      <c r="AK97" s="35"/>
      <c r="AL97" s="35"/>
      <c r="AM97" s="390">
        <v>12.4</v>
      </c>
      <c r="AN97" s="390">
        <f>D97+X97+AM97</f>
        <v>47.88</v>
      </c>
    </row>
    <row r="98" spans="1:40" s="3" customFormat="1" ht="16.5" customHeight="1">
      <c r="A98" s="390"/>
      <c r="B98" s="35"/>
      <c r="C98" s="34"/>
      <c r="D98" s="390"/>
      <c r="E98" s="35"/>
      <c r="F98" s="35"/>
      <c r="G98" s="35"/>
      <c r="H98" s="35"/>
      <c r="I98" s="35"/>
      <c r="J98" s="35"/>
      <c r="K98" s="35"/>
      <c r="L98" s="35"/>
      <c r="M98" s="35"/>
      <c r="N98" s="35"/>
      <c r="O98" s="35"/>
      <c r="P98" s="35"/>
      <c r="Q98" s="35"/>
      <c r="R98" s="34" t="s">
        <v>579</v>
      </c>
      <c r="S98" s="35">
        <v>11.7</v>
      </c>
      <c r="T98" s="35">
        <v>0.5</v>
      </c>
      <c r="U98" s="35"/>
      <c r="V98" s="35"/>
      <c r="W98" s="35"/>
      <c r="X98" s="390"/>
      <c r="Y98" s="35"/>
      <c r="Z98" s="35"/>
      <c r="AA98" s="35"/>
      <c r="AB98" s="34"/>
      <c r="AC98" s="35"/>
      <c r="AD98" s="35"/>
      <c r="AE98" s="34"/>
      <c r="AF98" s="35"/>
      <c r="AG98" s="35"/>
      <c r="AH98" s="35"/>
      <c r="AI98" s="35"/>
      <c r="AJ98" s="35"/>
      <c r="AK98" s="35"/>
      <c r="AL98" s="35"/>
      <c r="AM98" s="390"/>
      <c r="AN98" s="390"/>
    </row>
    <row r="99" spans="1:40" s="3" customFormat="1" ht="16.5" customHeight="1">
      <c r="A99" s="390"/>
      <c r="B99" s="35"/>
      <c r="C99" s="34"/>
      <c r="D99" s="390"/>
      <c r="E99" s="35"/>
      <c r="F99" s="35"/>
      <c r="G99" s="35"/>
      <c r="H99" s="35"/>
      <c r="I99" s="35"/>
      <c r="J99" s="35"/>
      <c r="K99" s="35"/>
      <c r="L99" s="35"/>
      <c r="M99" s="35"/>
      <c r="N99" s="35"/>
      <c r="O99" s="35"/>
      <c r="P99" s="35"/>
      <c r="Q99" s="35"/>
      <c r="R99" s="34" t="s">
        <v>962</v>
      </c>
      <c r="S99" s="34" t="s">
        <v>972</v>
      </c>
      <c r="T99" s="35">
        <v>0.5</v>
      </c>
      <c r="U99" s="35"/>
      <c r="V99" s="35"/>
      <c r="W99" s="35"/>
      <c r="X99" s="390"/>
      <c r="Y99" s="35"/>
      <c r="Z99" s="35"/>
      <c r="AA99" s="35"/>
      <c r="AB99" s="35"/>
      <c r="AC99" s="35"/>
      <c r="AD99" s="35"/>
      <c r="AE99" s="34"/>
      <c r="AF99" s="35"/>
      <c r="AG99" s="35"/>
      <c r="AH99" s="35"/>
      <c r="AI99" s="35"/>
      <c r="AJ99" s="35"/>
      <c r="AK99" s="35"/>
      <c r="AL99" s="35"/>
      <c r="AM99" s="390"/>
      <c r="AN99" s="390"/>
    </row>
    <row r="100" spans="1:40" s="3" customFormat="1" ht="16.5" customHeight="1">
      <c r="A100" s="390" t="s">
        <v>2116</v>
      </c>
      <c r="B100" s="35" t="s">
        <v>2117</v>
      </c>
      <c r="C100" s="34" t="s">
        <v>146</v>
      </c>
      <c r="D100" s="390">
        <v>34.06</v>
      </c>
      <c r="E100" s="35"/>
      <c r="F100" s="35"/>
      <c r="G100" s="35"/>
      <c r="H100" s="35"/>
      <c r="I100" s="35"/>
      <c r="J100" s="35"/>
      <c r="K100" s="35"/>
      <c r="L100" s="35"/>
      <c r="M100" s="35"/>
      <c r="N100" s="35"/>
      <c r="O100" s="35"/>
      <c r="P100" s="35"/>
      <c r="Q100" s="35"/>
      <c r="R100" s="35" t="s">
        <v>518</v>
      </c>
      <c r="S100" s="35">
        <v>11.7</v>
      </c>
      <c r="T100" s="35">
        <v>0.5</v>
      </c>
      <c r="U100" s="35" t="s">
        <v>819</v>
      </c>
      <c r="V100" s="35">
        <v>10.9</v>
      </c>
      <c r="W100" s="390">
        <v>1</v>
      </c>
      <c r="X100" s="390">
        <v>2</v>
      </c>
      <c r="Y100" s="35"/>
      <c r="Z100" s="35"/>
      <c r="AA100" s="35">
        <v>10</v>
      </c>
      <c r="AB100" s="35" t="s">
        <v>2118</v>
      </c>
      <c r="AC100" s="35" t="s">
        <v>1565</v>
      </c>
      <c r="AD100" s="35">
        <v>0.5</v>
      </c>
      <c r="AE100" s="35" t="s">
        <v>2095</v>
      </c>
      <c r="AF100" s="35" t="s">
        <v>505</v>
      </c>
      <c r="AG100" s="35">
        <v>0.5</v>
      </c>
      <c r="AH100" s="34" t="s">
        <v>1479</v>
      </c>
      <c r="AI100" s="35">
        <v>2.1</v>
      </c>
      <c r="AJ100" s="35"/>
      <c r="AK100" s="35"/>
      <c r="AL100" s="35"/>
      <c r="AM100" s="390">
        <v>14.6</v>
      </c>
      <c r="AN100" s="390">
        <f>D100+X100+AM100</f>
        <v>50.66</v>
      </c>
    </row>
    <row r="101" spans="1:40" s="3" customFormat="1" ht="16.5" customHeight="1">
      <c r="A101" s="390"/>
      <c r="B101" s="35"/>
      <c r="C101" s="34"/>
      <c r="D101" s="390"/>
      <c r="E101" s="35"/>
      <c r="F101" s="35"/>
      <c r="G101" s="35"/>
      <c r="H101" s="35"/>
      <c r="I101" s="35"/>
      <c r="J101" s="35"/>
      <c r="K101" s="35"/>
      <c r="L101" s="35"/>
      <c r="M101" s="35"/>
      <c r="N101" s="35"/>
      <c r="O101" s="35"/>
      <c r="P101" s="35"/>
      <c r="Q101" s="35"/>
      <c r="R101" s="35"/>
      <c r="S101" s="35"/>
      <c r="T101" s="35"/>
      <c r="U101" s="35" t="s">
        <v>829</v>
      </c>
      <c r="V101" s="35">
        <v>11.26</v>
      </c>
      <c r="W101" s="390"/>
      <c r="X101" s="390"/>
      <c r="Y101" s="35"/>
      <c r="Z101" s="35"/>
      <c r="AA101" s="35"/>
      <c r="AB101" s="34"/>
      <c r="AC101" s="35"/>
      <c r="AD101" s="35"/>
      <c r="AE101" s="35" t="s">
        <v>2119</v>
      </c>
      <c r="AF101" s="35" t="s">
        <v>505</v>
      </c>
      <c r="AG101" s="35">
        <v>0.5</v>
      </c>
      <c r="AH101" s="35"/>
      <c r="AI101" s="35"/>
      <c r="AJ101" s="35"/>
      <c r="AK101" s="35"/>
      <c r="AL101" s="35"/>
      <c r="AM101" s="390"/>
      <c r="AN101" s="390"/>
    </row>
    <row r="102" spans="1:40" s="3" customFormat="1" ht="16.5" customHeight="1">
      <c r="A102" s="390"/>
      <c r="B102" s="35"/>
      <c r="C102" s="34"/>
      <c r="D102" s="390"/>
      <c r="E102" s="35"/>
      <c r="F102" s="35"/>
      <c r="G102" s="35"/>
      <c r="H102" s="35"/>
      <c r="I102" s="35"/>
      <c r="J102" s="35"/>
      <c r="K102" s="35"/>
      <c r="L102" s="35"/>
      <c r="M102" s="35"/>
      <c r="N102" s="35"/>
      <c r="O102" s="35"/>
      <c r="P102" s="35"/>
      <c r="Q102" s="35"/>
      <c r="R102" s="35"/>
      <c r="S102" s="35"/>
      <c r="T102" s="35"/>
      <c r="U102" s="35" t="s">
        <v>862</v>
      </c>
      <c r="V102" s="35">
        <v>12.13</v>
      </c>
      <c r="W102" s="390"/>
      <c r="X102" s="390"/>
      <c r="Y102" s="35"/>
      <c r="Z102" s="35"/>
      <c r="AA102" s="35"/>
      <c r="AB102" s="35"/>
      <c r="AC102" s="35"/>
      <c r="AD102" s="35"/>
      <c r="AE102" s="35" t="s">
        <v>2016</v>
      </c>
      <c r="AF102" s="35"/>
      <c r="AG102" s="35">
        <v>1</v>
      </c>
      <c r="AH102" s="35"/>
      <c r="AI102" s="35"/>
      <c r="AJ102" s="35"/>
      <c r="AK102" s="35"/>
      <c r="AL102" s="35"/>
      <c r="AM102" s="390"/>
      <c r="AN102" s="390"/>
    </row>
    <row r="103" spans="1:40" s="3" customFormat="1" ht="16.5" customHeight="1">
      <c r="A103" s="390"/>
      <c r="B103" s="35"/>
      <c r="C103" s="34"/>
      <c r="D103" s="390"/>
      <c r="E103" s="35"/>
      <c r="F103" s="35"/>
      <c r="G103" s="35"/>
      <c r="H103" s="35"/>
      <c r="I103" s="35"/>
      <c r="J103" s="35"/>
      <c r="K103" s="35"/>
      <c r="L103" s="35"/>
      <c r="M103" s="35"/>
      <c r="N103" s="35"/>
      <c r="O103" s="35"/>
      <c r="P103" s="35"/>
      <c r="Q103" s="35"/>
      <c r="R103" s="35"/>
      <c r="S103" s="35"/>
      <c r="T103" s="35"/>
      <c r="U103" s="35" t="s">
        <v>864</v>
      </c>
      <c r="V103" s="35">
        <v>12.3</v>
      </c>
      <c r="W103" s="35">
        <v>0.5</v>
      </c>
      <c r="X103" s="390"/>
      <c r="Y103" s="35"/>
      <c r="Z103" s="35"/>
      <c r="AA103" s="35"/>
      <c r="AB103" s="35"/>
      <c r="AC103" s="35"/>
      <c r="AD103" s="35"/>
      <c r="AE103" s="35"/>
      <c r="AF103" s="35"/>
      <c r="AG103" s="35"/>
      <c r="AH103" s="35"/>
      <c r="AI103" s="35"/>
      <c r="AJ103" s="35"/>
      <c r="AK103" s="35"/>
      <c r="AL103" s="35"/>
      <c r="AM103" s="390"/>
      <c r="AN103" s="390"/>
    </row>
    <row r="104" spans="1:40" s="3" customFormat="1" ht="16.5" customHeight="1">
      <c r="A104" s="35" t="s">
        <v>2120</v>
      </c>
      <c r="B104" s="35" t="s">
        <v>2121</v>
      </c>
      <c r="C104" s="34" t="s">
        <v>143</v>
      </c>
      <c r="D104" s="35">
        <v>34.07</v>
      </c>
      <c r="E104" s="35"/>
      <c r="F104" s="35"/>
      <c r="G104" s="35"/>
      <c r="H104" s="35"/>
      <c r="I104" s="35"/>
      <c r="J104" s="35"/>
      <c r="K104" s="35"/>
      <c r="L104" s="35"/>
      <c r="M104" s="35"/>
      <c r="N104" s="35"/>
      <c r="O104" s="35"/>
      <c r="P104" s="35"/>
      <c r="Q104" s="35"/>
      <c r="R104" s="35"/>
      <c r="S104" s="35"/>
      <c r="T104" s="35"/>
      <c r="U104" s="35"/>
      <c r="V104" s="35"/>
      <c r="W104" s="35"/>
      <c r="X104" s="35">
        <v>0</v>
      </c>
      <c r="Y104" s="35" t="s">
        <v>505</v>
      </c>
      <c r="Z104" s="35">
        <v>0</v>
      </c>
      <c r="AA104" s="35">
        <v>10</v>
      </c>
      <c r="AB104" s="35"/>
      <c r="AC104" s="35"/>
      <c r="AD104" s="35"/>
      <c r="AE104" s="34"/>
      <c r="AF104" s="35"/>
      <c r="AG104" s="35"/>
      <c r="AH104" s="34" t="s">
        <v>457</v>
      </c>
      <c r="AI104" s="35">
        <v>2</v>
      </c>
      <c r="AJ104" s="35"/>
      <c r="AK104" s="35"/>
      <c r="AL104" s="35"/>
      <c r="AM104" s="35">
        <v>12</v>
      </c>
      <c r="AN104" s="35">
        <f>D104+X104+AM104</f>
        <v>46.07</v>
      </c>
    </row>
    <row r="105" spans="1:40" s="3" customFormat="1" ht="16.5" customHeight="1">
      <c r="A105" s="390" t="s">
        <v>2122</v>
      </c>
      <c r="B105" s="35" t="s">
        <v>2123</v>
      </c>
      <c r="C105" s="34" t="s">
        <v>146</v>
      </c>
      <c r="D105" s="390">
        <v>34.159999999999997</v>
      </c>
      <c r="E105" s="35"/>
      <c r="F105" s="35"/>
      <c r="G105" s="35"/>
      <c r="H105" s="35"/>
      <c r="I105" s="35"/>
      <c r="J105" s="35"/>
      <c r="K105" s="35"/>
      <c r="L105" s="35"/>
      <c r="M105" s="35"/>
      <c r="N105" s="35"/>
      <c r="O105" s="35" t="s">
        <v>822</v>
      </c>
      <c r="P105" s="35" t="s">
        <v>1652</v>
      </c>
      <c r="Q105" s="35">
        <v>0.5</v>
      </c>
      <c r="R105" s="35"/>
      <c r="S105" s="35"/>
      <c r="T105" s="35"/>
      <c r="U105" s="34" t="s">
        <v>835</v>
      </c>
      <c r="V105" s="35">
        <v>10.9</v>
      </c>
      <c r="W105" s="390">
        <v>1</v>
      </c>
      <c r="X105" s="390">
        <v>1.5</v>
      </c>
      <c r="Y105" s="35" t="s">
        <v>505</v>
      </c>
      <c r="Z105" s="35">
        <v>0</v>
      </c>
      <c r="AA105" s="35">
        <v>10</v>
      </c>
      <c r="AB105" s="35"/>
      <c r="AC105" s="35"/>
      <c r="AD105" s="35"/>
      <c r="AE105" s="34"/>
      <c r="AF105" s="35"/>
      <c r="AG105" s="35"/>
      <c r="AH105" s="34" t="s">
        <v>2124</v>
      </c>
      <c r="AI105" s="35">
        <v>2</v>
      </c>
      <c r="AJ105" s="35"/>
      <c r="AK105" s="35"/>
      <c r="AL105" s="35"/>
      <c r="AM105" s="390">
        <v>12</v>
      </c>
      <c r="AN105" s="390">
        <f>D105+X105+AM105</f>
        <v>47.66</v>
      </c>
    </row>
    <row r="106" spans="1:40" s="3" customFormat="1" ht="12">
      <c r="A106" s="390"/>
      <c r="B106" s="35"/>
      <c r="C106" s="34"/>
      <c r="D106" s="390"/>
      <c r="E106" s="35"/>
      <c r="F106" s="35"/>
      <c r="G106" s="35"/>
      <c r="H106" s="35"/>
      <c r="I106" s="35"/>
      <c r="J106" s="35"/>
      <c r="K106" s="35"/>
      <c r="L106" s="35"/>
      <c r="M106" s="35"/>
      <c r="N106" s="35"/>
      <c r="O106" s="35"/>
      <c r="P106" s="35"/>
      <c r="Q106" s="35"/>
      <c r="R106" s="35"/>
      <c r="S106" s="35"/>
      <c r="T106" s="35"/>
      <c r="U106" s="34" t="s">
        <v>811</v>
      </c>
      <c r="V106" s="35">
        <v>11.26</v>
      </c>
      <c r="W106" s="390"/>
      <c r="X106" s="390"/>
      <c r="Y106" s="35"/>
      <c r="Z106" s="35"/>
      <c r="AA106" s="35"/>
      <c r="AB106" s="34"/>
      <c r="AC106" s="35"/>
      <c r="AD106" s="35"/>
      <c r="AE106" s="34"/>
      <c r="AF106" s="35"/>
      <c r="AG106" s="35"/>
      <c r="AH106" s="35"/>
      <c r="AI106" s="35"/>
      <c r="AJ106" s="35"/>
      <c r="AK106" s="35"/>
      <c r="AL106" s="35"/>
      <c r="AM106" s="390"/>
      <c r="AN106" s="390"/>
    </row>
    <row r="107" spans="1:40" s="3" customFormat="1" ht="12">
      <c r="A107" s="390"/>
      <c r="B107" s="35"/>
      <c r="C107" s="34"/>
      <c r="D107" s="390"/>
      <c r="E107" s="35"/>
      <c r="F107" s="35"/>
      <c r="G107" s="35"/>
      <c r="H107" s="35"/>
      <c r="I107" s="35"/>
      <c r="J107" s="35"/>
      <c r="K107" s="35"/>
      <c r="L107" s="35"/>
      <c r="M107" s="35"/>
      <c r="N107" s="35"/>
      <c r="O107" s="35"/>
      <c r="P107" s="35"/>
      <c r="Q107" s="35"/>
      <c r="R107" s="35"/>
      <c r="S107" s="35"/>
      <c r="T107" s="35"/>
      <c r="U107" s="34" t="s">
        <v>814</v>
      </c>
      <c r="V107" s="35">
        <v>12.3</v>
      </c>
      <c r="W107" s="390"/>
      <c r="X107" s="390"/>
      <c r="Y107" s="35"/>
      <c r="Z107" s="35"/>
      <c r="AA107" s="35"/>
      <c r="AB107" s="35"/>
      <c r="AC107" s="35"/>
      <c r="AD107" s="35"/>
      <c r="AE107" s="34"/>
      <c r="AF107" s="35"/>
      <c r="AG107" s="35"/>
      <c r="AH107" s="35"/>
      <c r="AI107" s="35"/>
      <c r="AJ107" s="35"/>
      <c r="AK107" s="35"/>
      <c r="AL107" s="35"/>
      <c r="AM107" s="390"/>
      <c r="AN107" s="390"/>
    </row>
    <row r="108" spans="1:40" s="3" customFormat="1" ht="12">
      <c r="A108" s="35" t="s">
        <v>2125</v>
      </c>
      <c r="B108" s="35" t="s">
        <v>2126</v>
      </c>
      <c r="C108" s="34" t="s">
        <v>143</v>
      </c>
      <c r="D108" s="35">
        <v>33.72</v>
      </c>
      <c r="E108" s="35"/>
      <c r="F108" s="35"/>
      <c r="G108" s="35"/>
      <c r="H108" s="35"/>
      <c r="I108" s="35"/>
      <c r="J108" s="35"/>
      <c r="K108" s="35"/>
      <c r="L108" s="35"/>
      <c r="M108" s="35"/>
      <c r="N108" s="35"/>
      <c r="O108" s="35" t="s">
        <v>822</v>
      </c>
      <c r="P108" s="35" t="s">
        <v>1652</v>
      </c>
      <c r="Q108" s="35">
        <v>0.5</v>
      </c>
      <c r="R108" s="35"/>
      <c r="S108" s="35"/>
      <c r="T108" s="35"/>
      <c r="U108" s="35"/>
      <c r="V108" s="35"/>
      <c r="W108" s="35"/>
      <c r="X108" s="35">
        <v>0.5</v>
      </c>
      <c r="Y108" s="35"/>
      <c r="Z108" s="35"/>
      <c r="AA108" s="35"/>
      <c r="AB108" s="35"/>
      <c r="AC108" s="35"/>
      <c r="AD108" s="35"/>
      <c r="AE108" s="35" t="s">
        <v>838</v>
      </c>
      <c r="AF108" s="35"/>
      <c r="AG108" s="35">
        <v>2</v>
      </c>
      <c r="AH108" s="34" t="s">
        <v>821</v>
      </c>
      <c r="AI108" s="35">
        <v>1.3</v>
      </c>
      <c r="AJ108" s="35"/>
      <c r="AK108" s="35"/>
      <c r="AL108" s="35"/>
      <c r="AM108" s="35">
        <v>13.3</v>
      </c>
      <c r="AN108" s="35">
        <f>D108+X108+AM108</f>
        <v>47.52</v>
      </c>
    </row>
    <row r="109" spans="1:40" s="3" customFormat="1" ht="12">
      <c r="A109" s="390" t="s">
        <v>2127</v>
      </c>
      <c r="B109" s="35" t="s">
        <v>2128</v>
      </c>
      <c r="C109" s="34" t="s">
        <v>146</v>
      </c>
      <c r="D109" s="390">
        <v>33.79</v>
      </c>
      <c r="E109" s="35"/>
      <c r="F109" s="35"/>
      <c r="G109" s="35"/>
      <c r="H109" s="35"/>
      <c r="I109" s="35"/>
      <c r="J109" s="35"/>
      <c r="K109" s="35"/>
      <c r="L109" s="35"/>
      <c r="M109" s="35"/>
      <c r="N109" s="35"/>
      <c r="O109" s="35"/>
      <c r="P109" s="35"/>
      <c r="Q109" s="35"/>
      <c r="R109" s="35"/>
      <c r="S109" s="35"/>
      <c r="T109" s="35"/>
      <c r="U109" s="35" t="s">
        <v>819</v>
      </c>
      <c r="V109" s="35">
        <v>10.9</v>
      </c>
      <c r="W109" s="390" t="s">
        <v>1081</v>
      </c>
      <c r="X109" s="390">
        <v>1</v>
      </c>
      <c r="Y109" s="35" t="s">
        <v>505</v>
      </c>
      <c r="Z109" s="35">
        <v>0</v>
      </c>
      <c r="AA109" s="35">
        <v>10</v>
      </c>
      <c r="AB109" s="35"/>
      <c r="AC109" s="35"/>
      <c r="AD109" s="35"/>
      <c r="AE109" s="35"/>
      <c r="AF109" s="35"/>
      <c r="AG109" s="35"/>
      <c r="AH109" s="34"/>
      <c r="AI109" s="35"/>
      <c r="AJ109" s="35"/>
      <c r="AK109" s="35"/>
      <c r="AL109" s="35"/>
      <c r="AM109" s="390">
        <v>10</v>
      </c>
      <c r="AN109" s="390">
        <f>D109+X109+AM109</f>
        <v>44.79</v>
      </c>
    </row>
    <row r="110" spans="1:40" s="3" customFormat="1" ht="12">
      <c r="A110" s="390"/>
      <c r="B110" s="35"/>
      <c r="C110" s="34"/>
      <c r="D110" s="390"/>
      <c r="E110" s="35"/>
      <c r="F110" s="35"/>
      <c r="G110" s="35"/>
      <c r="H110" s="35"/>
      <c r="I110" s="35"/>
      <c r="J110" s="35"/>
      <c r="K110" s="35"/>
      <c r="L110" s="35"/>
      <c r="M110" s="35"/>
      <c r="N110" s="35"/>
      <c r="O110" s="35"/>
      <c r="P110" s="35"/>
      <c r="Q110" s="35"/>
      <c r="R110" s="35"/>
      <c r="S110" s="35"/>
      <c r="T110" s="35"/>
      <c r="U110" s="35" t="s">
        <v>829</v>
      </c>
      <c r="V110" s="35">
        <v>11.26</v>
      </c>
      <c r="W110" s="390"/>
      <c r="X110" s="390"/>
      <c r="Y110" s="35"/>
      <c r="Z110" s="35"/>
      <c r="AA110" s="35"/>
      <c r="AB110" s="34"/>
      <c r="AC110" s="35"/>
      <c r="AD110" s="35"/>
      <c r="AE110" s="35"/>
      <c r="AF110" s="35"/>
      <c r="AG110" s="35"/>
      <c r="AH110" s="35"/>
      <c r="AI110" s="35"/>
      <c r="AJ110" s="35"/>
      <c r="AK110" s="35"/>
      <c r="AL110" s="35"/>
      <c r="AM110" s="390"/>
      <c r="AN110" s="390"/>
    </row>
    <row r="111" spans="1:40" s="3" customFormat="1" ht="12">
      <c r="A111" s="390"/>
      <c r="B111" s="35"/>
      <c r="C111" s="34"/>
      <c r="D111" s="390"/>
      <c r="E111" s="35"/>
      <c r="F111" s="35"/>
      <c r="G111" s="35"/>
      <c r="H111" s="35"/>
      <c r="I111" s="35"/>
      <c r="J111" s="35"/>
      <c r="K111" s="35"/>
      <c r="L111" s="35"/>
      <c r="M111" s="35"/>
      <c r="N111" s="35"/>
      <c r="O111" s="35"/>
      <c r="P111" s="35"/>
      <c r="Q111" s="35"/>
      <c r="R111" s="35"/>
      <c r="S111" s="35"/>
      <c r="T111" s="35"/>
      <c r="U111" s="35" t="s">
        <v>864</v>
      </c>
      <c r="V111" s="35">
        <v>12.3</v>
      </c>
      <c r="W111" s="390"/>
      <c r="X111" s="390"/>
      <c r="Y111" s="35"/>
      <c r="Z111" s="35"/>
      <c r="AA111" s="35"/>
      <c r="AB111" s="35"/>
      <c r="AC111" s="35"/>
      <c r="AD111" s="35"/>
      <c r="AE111" s="35"/>
      <c r="AF111" s="35"/>
      <c r="AG111" s="35"/>
      <c r="AH111" s="35"/>
      <c r="AI111" s="35"/>
      <c r="AJ111" s="35"/>
      <c r="AK111" s="35"/>
      <c r="AL111" s="35"/>
      <c r="AM111" s="390"/>
      <c r="AN111" s="390"/>
    </row>
    <row r="112" spans="1:40" s="3" customFormat="1" ht="12">
      <c r="A112" s="390" t="s">
        <v>2129</v>
      </c>
      <c r="B112" s="35" t="s">
        <v>2130</v>
      </c>
      <c r="C112" s="34" t="s">
        <v>143</v>
      </c>
      <c r="D112" s="390">
        <v>35.08</v>
      </c>
      <c r="E112" s="35"/>
      <c r="F112" s="35"/>
      <c r="G112" s="35"/>
      <c r="H112" s="35"/>
      <c r="I112" s="35"/>
      <c r="J112" s="35"/>
      <c r="K112" s="35"/>
      <c r="L112" s="35"/>
      <c r="M112" s="35"/>
      <c r="N112" s="35"/>
      <c r="O112" s="35"/>
      <c r="P112" s="35"/>
      <c r="Q112" s="35"/>
      <c r="R112" s="35"/>
      <c r="S112" s="35"/>
      <c r="T112" s="390"/>
      <c r="U112" s="35" t="s">
        <v>949</v>
      </c>
      <c r="V112" s="35">
        <v>11.8</v>
      </c>
      <c r="W112" s="390" t="s">
        <v>1081</v>
      </c>
      <c r="X112" s="390">
        <v>1.5</v>
      </c>
      <c r="Y112" s="35" t="s">
        <v>505</v>
      </c>
      <c r="Z112" s="35">
        <v>0</v>
      </c>
      <c r="AA112" s="35">
        <v>10</v>
      </c>
      <c r="AB112" s="35"/>
      <c r="AC112" s="35"/>
      <c r="AD112" s="35"/>
      <c r="AE112" s="35" t="s">
        <v>2131</v>
      </c>
      <c r="AF112" s="35"/>
      <c r="AG112" s="35" t="s">
        <v>1987</v>
      </c>
      <c r="AH112" s="34" t="s">
        <v>127</v>
      </c>
      <c r="AI112" s="35">
        <v>2.9</v>
      </c>
      <c r="AJ112" s="35"/>
      <c r="AK112" s="35"/>
      <c r="AL112" s="35"/>
      <c r="AM112" s="390">
        <v>13.9</v>
      </c>
      <c r="AN112" s="390">
        <f>D112+X112+AM112</f>
        <v>50.48</v>
      </c>
    </row>
    <row r="113" spans="1:40" s="3" customFormat="1" ht="12">
      <c r="A113" s="390"/>
      <c r="B113" s="35"/>
      <c r="C113" s="34"/>
      <c r="D113" s="390"/>
      <c r="E113" s="35"/>
      <c r="F113" s="35"/>
      <c r="G113" s="35"/>
      <c r="H113" s="35"/>
      <c r="I113" s="35"/>
      <c r="J113" s="35"/>
      <c r="K113" s="35"/>
      <c r="L113" s="35"/>
      <c r="M113" s="35"/>
      <c r="N113" s="35"/>
      <c r="O113" s="35"/>
      <c r="P113" s="35"/>
      <c r="Q113" s="35"/>
      <c r="R113" s="35"/>
      <c r="S113" s="35"/>
      <c r="T113" s="390"/>
      <c r="U113" s="35" t="s">
        <v>829</v>
      </c>
      <c r="V113" s="35">
        <v>11.26</v>
      </c>
      <c r="W113" s="390"/>
      <c r="X113" s="390"/>
      <c r="Y113" s="35"/>
      <c r="Z113" s="35"/>
      <c r="AA113" s="35"/>
      <c r="AB113" s="34"/>
      <c r="AC113" s="35"/>
      <c r="AD113" s="35"/>
      <c r="AE113" s="35" t="s">
        <v>2132</v>
      </c>
      <c r="AF113" s="35"/>
      <c r="AG113" s="35" t="s">
        <v>1987</v>
      </c>
      <c r="AH113" s="35"/>
      <c r="AI113" s="35"/>
      <c r="AJ113" s="35"/>
      <c r="AK113" s="35"/>
      <c r="AL113" s="35"/>
      <c r="AM113" s="390"/>
      <c r="AN113" s="390"/>
    </row>
    <row r="114" spans="1:40" s="3" customFormat="1" ht="12">
      <c r="A114" s="35"/>
      <c r="B114" s="35"/>
      <c r="C114" s="34"/>
      <c r="D114" s="390"/>
      <c r="E114" s="35"/>
      <c r="F114" s="35"/>
      <c r="G114" s="35"/>
      <c r="H114" s="35"/>
      <c r="I114" s="35"/>
      <c r="J114" s="35"/>
      <c r="K114" s="35"/>
      <c r="L114" s="35"/>
      <c r="M114" s="35"/>
      <c r="N114" s="35"/>
      <c r="O114" s="35"/>
      <c r="P114" s="35"/>
      <c r="Q114" s="35"/>
      <c r="R114" s="35"/>
      <c r="S114" s="35"/>
      <c r="T114" s="390"/>
      <c r="U114" s="35" t="s">
        <v>862</v>
      </c>
      <c r="V114" s="35">
        <v>12.13</v>
      </c>
      <c r="W114" s="390"/>
      <c r="X114" s="390"/>
      <c r="Y114" s="35"/>
      <c r="Z114" s="35"/>
      <c r="AA114" s="35"/>
      <c r="AB114" s="35"/>
      <c r="AC114" s="35"/>
      <c r="AD114" s="35"/>
      <c r="AE114" s="35"/>
      <c r="AF114" s="35"/>
      <c r="AG114" s="35"/>
      <c r="AH114" s="35"/>
      <c r="AI114" s="35"/>
      <c r="AJ114" s="35"/>
      <c r="AK114" s="35"/>
      <c r="AL114" s="35"/>
      <c r="AM114" s="390"/>
      <c r="AN114" s="390"/>
    </row>
    <row r="115" spans="1:40" s="3" customFormat="1" ht="12">
      <c r="A115" s="35"/>
      <c r="B115" s="35"/>
      <c r="C115" s="34"/>
      <c r="D115" s="390"/>
      <c r="E115" s="35"/>
      <c r="F115" s="35"/>
      <c r="G115" s="35"/>
      <c r="H115" s="35"/>
      <c r="I115" s="35"/>
      <c r="J115" s="35"/>
      <c r="K115" s="35"/>
      <c r="L115" s="35"/>
      <c r="M115" s="35"/>
      <c r="N115" s="35"/>
      <c r="O115" s="35"/>
      <c r="P115" s="35"/>
      <c r="Q115" s="35"/>
      <c r="R115" s="35"/>
      <c r="S115" s="34"/>
      <c r="T115" s="35"/>
      <c r="U115" s="35" t="s">
        <v>864</v>
      </c>
      <c r="V115" s="34">
        <v>12.3</v>
      </c>
      <c r="W115" s="34" t="s">
        <v>1987</v>
      </c>
      <c r="X115" s="390"/>
      <c r="Y115" s="35"/>
      <c r="Z115" s="35"/>
      <c r="AA115" s="35"/>
      <c r="AB115" s="35"/>
      <c r="AC115" s="35"/>
      <c r="AD115" s="35"/>
      <c r="AE115" s="35"/>
      <c r="AF115" s="35"/>
      <c r="AG115" s="35"/>
      <c r="AH115" s="35"/>
      <c r="AI115" s="35"/>
      <c r="AJ115" s="35"/>
      <c r="AK115" s="35"/>
      <c r="AL115" s="35"/>
      <c r="AM115" s="390"/>
      <c r="AN115" s="390"/>
    </row>
    <row r="116" spans="1:40" s="3" customFormat="1" ht="24">
      <c r="A116" s="35" t="s">
        <v>2133</v>
      </c>
      <c r="B116" s="35" t="s">
        <v>2134</v>
      </c>
      <c r="C116" s="34" t="s">
        <v>146</v>
      </c>
      <c r="D116" s="35">
        <v>32.590000000000003</v>
      </c>
      <c r="E116" s="35"/>
      <c r="F116" s="35"/>
      <c r="G116" s="35"/>
      <c r="H116" s="35"/>
      <c r="I116" s="35"/>
      <c r="J116" s="35"/>
      <c r="K116" s="35"/>
      <c r="L116" s="35"/>
      <c r="M116" s="35"/>
      <c r="N116" s="35"/>
      <c r="O116" s="35"/>
      <c r="P116" s="35"/>
      <c r="Q116" s="35"/>
      <c r="R116" s="35"/>
      <c r="S116" s="35"/>
      <c r="T116" s="35"/>
      <c r="U116" s="35"/>
      <c r="V116" s="35"/>
      <c r="W116" s="35"/>
      <c r="X116" s="35">
        <v>0</v>
      </c>
      <c r="Y116" s="35"/>
      <c r="Z116" s="35"/>
      <c r="AA116" s="35">
        <v>10</v>
      </c>
      <c r="AB116" s="35" t="s">
        <v>1749</v>
      </c>
      <c r="AC116" s="35" t="s">
        <v>383</v>
      </c>
      <c r="AD116" s="35">
        <v>0.5</v>
      </c>
      <c r="AE116" s="35" t="s">
        <v>2135</v>
      </c>
      <c r="AF116" s="35" t="s">
        <v>568</v>
      </c>
      <c r="AG116" s="35">
        <v>0.5</v>
      </c>
      <c r="AH116" s="34" t="s">
        <v>2136</v>
      </c>
      <c r="AI116" s="35">
        <v>2</v>
      </c>
      <c r="AJ116" s="35"/>
      <c r="AK116" s="35"/>
      <c r="AL116" s="35"/>
      <c r="AM116" s="35">
        <v>13</v>
      </c>
      <c r="AN116" s="35">
        <f>D116+X116+AM116</f>
        <v>45.59</v>
      </c>
    </row>
    <row r="117" spans="1:40" s="3" customFormat="1" ht="12">
      <c r="A117" s="35" t="s">
        <v>2137</v>
      </c>
      <c r="B117" s="35" t="s">
        <v>2138</v>
      </c>
      <c r="C117" s="34" t="s">
        <v>140</v>
      </c>
      <c r="D117" s="35">
        <v>32.06</v>
      </c>
      <c r="E117" s="35"/>
      <c r="F117" s="35"/>
      <c r="G117" s="35"/>
      <c r="H117" s="35"/>
      <c r="I117" s="35"/>
      <c r="J117" s="35"/>
      <c r="K117" s="35"/>
      <c r="L117" s="35"/>
      <c r="M117" s="35"/>
      <c r="N117" s="35"/>
      <c r="O117" s="35" t="s">
        <v>1977</v>
      </c>
      <c r="P117" s="41" t="s">
        <v>1978</v>
      </c>
      <c r="Q117" s="35">
        <v>0.5</v>
      </c>
      <c r="R117" s="35"/>
      <c r="S117" s="35"/>
      <c r="T117" s="35"/>
      <c r="U117" s="35"/>
      <c r="V117" s="35"/>
      <c r="W117" s="35"/>
      <c r="X117" s="35">
        <v>0.5</v>
      </c>
      <c r="Y117" s="35"/>
      <c r="Z117" s="35"/>
      <c r="AA117" s="35">
        <v>10</v>
      </c>
      <c r="AB117" s="35" t="s">
        <v>1749</v>
      </c>
      <c r="AC117" s="35" t="s">
        <v>383</v>
      </c>
      <c r="AD117" s="35">
        <v>0.5</v>
      </c>
      <c r="AE117" s="35" t="s">
        <v>2119</v>
      </c>
      <c r="AF117" s="35"/>
      <c r="AG117" s="35">
        <v>0.5</v>
      </c>
      <c r="AH117" s="34" t="s">
        <v>821</v>
      </c>
      <c r="AI117" s="35">
        <v>1.3</v>
      </c>
      <c r="AJ117" s="35"/>
      <c r="AK117" s="35"/>
      <c r="AL117" s="35"/>
      <c r="AM117" s="35">
        <v>12.3</v>
      </c>
      <c r="AN117" s="35">
        <f>D117+X117+AM117</f>
        <v>44.86</v>
      </c>
    </row>
    <row r="118" spans="1:40" s="3" customFormat="1" ht="12">
      <c r="A118" s="35" t="s">
        <v>2139</v>
      </c>
      <c r="B118" s="35" t="s">
        <v>2140</v>
      </c>
      <c r="C118" s="34" t="s">
        <v>140</v>
      </c>
      <c r="D118" s="35">
        <v>32.82</v>
      </c>
      <c r="E118" s="35"/>
      <c r="F118" s="35"/>
      <c r="G118" s="35"/>
      <c r="H118" s="35"/>
      <c r="I118" s="35"/>
      <c r="J118" s="35"/>
      <c r="K118" s="35"/>
      <c r="L118" s="35"/>
      <c r="M118" s="35"/>
      <c r="N118" s="35"/>
      <c r="O118" s="35" t="s">
        <v>1041</v>
      </c>
      <c r="P118" s="35" t="s">
        <v>2141</v>
      </c>
      <c r="Q118" s="35">
        <v>0.5</v>
      </c>
      <c r="R118" s="35"/>
      <c r="S118" s="35"/>
      <c r="T118" s="35"/>
      <c r="U118" s="35"/>
      <c r="V118" s="35"/>
      <c r="W118" s="35"/>
      <c r="X118" s="35">
        <v>0.5</v>
      </c>
      <c r="Y118" s="35"/>
      <c r="Z118" s="35"/>
      <c r="AA118" s="35">
        <v>10</v>
      </c>
      <c r="AB118" s="35" t="s">
        <v>1749</v>
      </c>
      <c r="AC118" s="35" t="s">
        <v>383</v>
      </c>
      <c r="AD118" s="35">
        <v>0.5</v>
      </c>
      <c r="AE118" s="35"/>
      <c r="AF118" s="35"/>
      <c r="AG118" s="35"/>
      <c r="AH118" s="34"/>
      <c r="AI118" s="35"/>
      <c r="AJ118" s="35"/>
      <c r="AK118" s="35"/>
      <c r="AL118" s="35"/>
      <c r="AM118" s="35">
        <v>10.5</v>
      </c>
      <c r="AN118" s="35">
        <f>D118+X118+AM118</f>
        <v>43.82</v>
      </c>
    </row>
    <row r="119" spans="1:40" s="3" customFormat="1" ht="12">
      <c r="A119" s="35" t="s">
        <v>2142</v>
      </c>
      <c r="B119" s="35" t="s">
        <v>2143</v>
      </c>
      <c r="C119" s="34" t="s">
        <v>143</v>
      </c>
      <c r="D119" s="390">
        <v>34.4</v>
      </c>
      <c r="E119" s="35"/>
      <c r="F119" s="35"/>
      <c r="G119" s="35"/>
      <c r="H119" s="35"/>
      <c r="I119" s="35"/>
      <c r="J119" s="35"/>
      <c r="K119" s="35"/>
      <c r="L119" s="35"/>
      <c r="M119" s="35"/>
      <c r="N119" s="35"/>
      <c r="O119" s="35"/>
      <c r="P119" s="35"/>
      <c r="Q119" s="35"/>
      <c r="R119" s="35"/>
      <c r="S119" s="35"/>
      <c r="T119" s="35"/>
      <c r="U119" s="35" t="s">
        <v>2144</v>
      </c>
      <c r="V119" s="35">
        <v>10.9</v>
      </c>
      <c r="W119" s="390">
        <v>1</v>
      </c>
      <c r="X119" s="390">
        <v>2.5</v>
      </c>
      <c r="Y119" s="35"/>
      <c r="Z119" s="35"/>
      <c r="AA119" s="35">
        <v>10</v>
      </c>
      <c r="AB119" s="35" t="s">
        <v>904</v>
      </c>
      <c r="AC119" s="35" t="s">
        <v>383</v>
      </c>
      <c r="AD119" s="35">
        <v>0.2</v>
      </c>
      <c r="AE119" s="35"/>
      <c r="AF119" s="35"/>
      <c r="AG119" s="35"/>
      <c r="AH119" s="34"/>
      <c r="AI119" s="35"/>
      <c r="AJ119" s="35" t="s">
        <v>2145</v>
      </c>
      <c r="AK119" s="35" t="s">
        <v>1110</v>
      </c>
      <c r="AL119" s="35">
        <v>0.1</v>
      </c>
      <c r="AM119" s="390">
        <v>20.059999999999999</v>
      </c>
      <c r="AN119" s="390">
        <f>D119+X119+AM119</f>
        <v>56.96</v>
      </c>
    </row>
    <row r="120" spans="1:40" s="3" customFormat="1" ht="12">
      <c r="A120" s="37"/>
      <c r="B120" s="37"/>
      <c r="C120" s="34"/>
      <c r="D120" s="390"/>
      <c r="E120" s="35"/>
      <c r="F120" s="35"/>
      <c r="G120" s="35"/>
      <c r="H120" s="35"/>
      <c r="I120" s="35"/>
      <c r="J120" s="35"/>
      <c r="K120" s="35"/>
      <c r="L120" s="35"/>
      <c r="M120" s="35"/>
      <c r="N120" s="35"/>
      <c r="O120" s="35"/>
      <c r="P120" s="35"/>
      <c r="Q120" s="35"/>
      <c r="R120" s="35"/>
      <c r="S120" s="35"/>
      <c r="T120" s="35"/>
      <c r="U120" s="35" t="s">
        <v>823</v>
      </c>
      <c r="V120" s="35">
        <v>10.23</v>
      </c>
      <c r="W120" s="390"/>
      <c r="X120" s="390"/>
      <c r="Y120" s="35"/>
      <c r="Z120" s="35"/>
      <c r="AA120" s="35"/>
      <c r="AB120" s="35" t="s">
        <v>974</v>
      </c>
      <c r="AC120" s="35" t="s">
        <v>654</v>
      </c>
      <c r="AD120" s="35">
        <v>0.6</v>
      </c>
      <c r="AE120" s="35"/>
      <c r="AF120" s="35"/>
      <c r="AG120" s="35"/>
      <c r="AH120" s="35"/>
      <c r="AI120" s="35"/>
      <c r="AJ120" s="35"/>
      <c r="AK120" s="35"/>
      <c r="AL120" s="35"/>
      <c r="AM120" s="390"/>
      <c r="AN120" s="390"/>
    </row>
    <row r="121" spans="1:40" s="3" customFormat="1" ht="12">
      <c r="A121" s="37"/>
      <c r="B121" s="37"/>
      <c r="C121" s="34"/>
      <c r="D121" s="390"/>
      <c r="E121" s="35"/>
      <c r="F121" s="35"/>
      <c r="G121" s="35"/>
      <c r="H121" s="35"/>
      <c r="I121" s="35"/>
      <c r="J121" s="35"/>
      <c r="K121" s="35"/>
      <c r="L121" s="35"/>
      <c r="M121" s="35"/>
      <c r="N121" s="35"/>
      <c r="O121" s="35"/>
      <c r="P121" s="35"/>
      <c r="Q121" s="35"/>
      <c r="R121" s="35"/>
      <c r="S121" s="35"/>
      <c r="T121" s="35"/>
      <c r="U121" s="35" t="s">
        <v>949</v>
      </c>
      <c r="V121" s="35">
        <v>11.8</v>
      </c>
      <c r="W121" s="390"/>
      <c r="X121" s="390"/>
      <c r="Y121" s="35"/>
      <c r="Z121" s="35"/>
      <c r="AA121" s="35"/>
      <c r="AB121" s="35" t="s">
        <v>1094</v>
      </c>
      <c r="AC121" s="35" t="s">
        <v>901</v>
      </c>
      <c r="AD121" s="35">
        <v>0.8</v>
      </c>
      <c r="AE121" s="35"/>
      <c r="AF121" s="35"/>
      <c r="AG121" s="35"/>
      <c r="AH121" s="35"/>
      <c r="AI121" s="35"/>
      <c r="AJ121" s="35"/>
      <c r="AK121" s="35"/>
      <c r="AL121" s="35"/>
      <c r="AM121" s="390"/>
      <c r="AN121" s="390"/>
    </row>
    <row r="122" spans="1:40" s="3" customFormat="1" ht="12">
      <c r="A122" s="37"/>
      <c r="B122" s="37"/>
      <c r="C122" s="34"/>
      <c r="D122" s="390"/>
      <c r="E122" s="35"/>
      <c r="F122" s="35"/>
      <c r="G122" s="35"/>
      <c r="H122" s="35"/>
      <c r="I122" s="35"/>
      <c r="J122" s="35"/>
      <c r="K122" s="35"/>
      <c r="L122" s="35"/>
      <c r="M122" s="35"/>
      <c r="N122" s="35"/>
      <c r="O122" s="35"/>
      <c r="P122" s="35"/>
      <c r="Q122" s="35"/>
      <c r="R122" s="35"/>
      <c r="S122" s="35"/>
      <c r="T122" s="35"/>
      <c r="U122" s="35" t="s">
        <v>827</v>
      </c>
      <c r="V122" s="35">
        <v>11.15</v>
      </c>
      <c r="W122" s="35">
        <v>0.5</v>
      </c>
      <c r="X122" s="390"/>
      <c r="Y122" s="35"/>
      <c r="Z122" s="35"/>
      <c r="AA122" s="35"/>
      <c r="AB122" s="35" t="s">
        <v>2146</v>
      </c>
      <c r="AC122" s="35" t="s">
        <v>383</v>
      </c>
      <c r="AD122" s="35">
        <v>1</v>
      </c>
      <c r="AE122" s="35"/>
      <c r="AF122" s="35"/>
      <c r="AG122" s="35"/>
      <c r="AH122" s="35"/>
      <c r="AI122" s="35"/>
      <c r="AJ122" s="35"/>
      <c r="AK122" s="35"/>
      <c r="AL122" s="35"/>
      <c r="AM122" s="390"/>
      <c r="AN122" s="390"/>
    </row>
    <row r="123" spans="1:40" s="3" customFormat="1" ht="12">
      <c r="A123" s="37"/>
      <c r="B123" s="37"/>
      <c r="C123" s="34"/>
      <c r="D123" s="390"/>
      <c r="E123" s="35"/>
      <c r="F123" s="35"/>
      <c r="G123" s="35"/>
      <c r="H123" s="35"/>
      <c r="I123" s="35"/>
      <c r="J123" s="35"/>
      <c r="K123" s="35"/>
      <c r="L123" s="35"/>
      <c r="M123" s="35"/>
      <c r="N123" s="35"/>
      <c r="O123" s="35"/>
      <c r="P123" s="35"/>
      <c r="Q123" s="35"/>
      <c r="R123" s="35"/>
      <c r="S123" s="35"/>
      <c r="T123" s="35"/>
      <c r="U123" s="35" t="s">
        <v>829</v>
      </c>
      <c r="V123" s="35">
        <v>11.26</v>
      </c>
      <c r="W123" s="35">
        <v>0.5</v>
      </c>
      <c r="X123" s="390"/>
      <c r="Y123" s="35"/>
      <c r="Z123" s="35"/>
      <c r="AA123" s="35"/>
      <c r="AB123" s="35" t="s">
        <v>2147</v>
      </c>
      <c r="AC123" s="35" t="s">
        <v>383</v>
      </c>
      <c r="AD123" s="35">
        <v>1</v>
      </c>
      <c r="AE123" s="35"/>
      <c r="AF123" s="35"/>
      <c r="AG123" s="35"/>
      <c r="AH123" s="35"/>
      <c r="AI123" s="35"/>
      <c r="AJ123" s="35"/>
      <c r="AK123" s="35"/>
      <c r="AL123" s="35"/>
      <c r="AM123" s="390"/>
      <c r="AN123" s="390"/>
    </row>
    <row r="124" spans="1:40" s="3" customFormat="1" ht="12">
      <c r="A124" s="37"/>
      <c r="B124" s="37"/>
      <c r="C124" s="34"/>
      <c r="D124" s="390"/>
      <c r="E124" s="35"/>
      <c r="F124" s="35"/>
      <c r="G124" s="35"/>
      <c r="H124" s="35"/>
      <c r="I124" s="35"/>
      <c r="J124" s="35"/>
      <c r="K124" s="35"/>
      <c r="L124" s="35"/>
      <c r="M124" s="35"/>
      <c r="N124" s="35"/>
      <c r="O124" s="35"/>
      <c r="P124" s="35"/>
      <c r="Q124" s="35"/>
      <c r="R124" s="35"/>
      <c r="S124" s="35"/>
      <c r="T124" s="35"/>
      <c r="U124" s="35" t="s">
        <v>864</v>
      </c>
      <c r="V124" s="35">
        <v>12.3</v>
      </c>
      <c r="W124" s="35">
        <v>0.5</v>
      </c>
      <c r="X124" s="390"/>
      <c r="Y124" s="35"/>
      <c r="Z124" s="35"/>
      <c r="AA124" s="35"/>
      <c r="AB124" s="35" t="s">
        <v>2148</v>
      </c>
      <c r="AC124" s="35" t="s">
        <v>529</v>
      </c>
      <c r="AD124" s="35">
        <v>3</v>
      </c>
      <c r="AE124" s="35"/>
      <c r="AF124" s="35"/>
      <c r="AG124" s="35"/>
      <c r="AH124" s="35"/>
      <c r="AI124" s="35"/>
      <c r="AJ124" s="35"/>
      <c r="AK124" s="35"/>
      <c r="AL124" s="35"/>
      <c r="AM124" s="390"/>
      <c r="AN124" s="390"/>
    </row>
    <row r="125" spans="1:40" s="3" customFormat="1" ht="12">
      <c r="A125" s="37"/>
      <c r="B125" s="37"/>
      <c r="C125" s="34"/>
      <c r="D125" s="390"/>
      <c r="E125" s="35"/>
      <c r="F125" s="35"/>
      <c r="G125" s="35"/>
      <c r="H125" s="35"/>
      <c r="I125" s="35"/>
      <c r="J125" s="35"/>
      <c r="K125" s="35"/>
      <c r="L125" s="35"/>
      <c r="M125" s="35"/>
      <c r="N125" s="35"/>
      <c r="O125" s="35"/>
      <c r="P125" s="35"/>
      <c r="Q125" s="35"/>
      <c r="R125" s="35"/>
      <c r="S125" s="35"/>
      <c r="T125" s="35"/>
      <c r="U125" s="35"/>
      <c r="V125" s="35"/>
      <c r="W125" s="35"/>
      <c r="X125" s="390"/>
      <c r="Y125" s="35"/>
      <c r="Z125" s="35"/>
      <c r="AA125" s="35"/>
      <c r="AB125" s="35" t="s">
        <v>2149</v>
      </c>
      <c r="AC125" s="35" t="s">
        <v>512</v>
      </c>
      <c r="AD125" s="35">
        <v>3</v>
      </c>
      <c r="AE125" s="35"/>
      <c r="AF125" s="35"/>
      <c r="AG125" s="35"/>
      <c r="AH125" s="35"/>
      <c r="AI125" s="35"/>
      <c r="AJ125" s="35"/>
      <c r="AK125" s="35"/>
      <c r="AL125" s="35"/>
      <c r="AM125" s="390"/>
      <c r="AN125" s="390"/>
    </row>
    <row r="126" spans="1:40" s="3" customFormat="1" ht="12">
      <c r="A126" s="37"/>
      <c r="B126" s="37"/>
      <c r="C126" s="34"/>
      <c r="D126" s="390"/>
      <c r="E126" s="35"/>
      <c r="F126" s="35"/>
      <c r="G126" s="35"/>
      <c r="H126" s="35"/>
      <c r="I126" s="35"/>
      <c r="J126" s="35"/>
      <c r="K126" s="35"/>
      <c r="L126" s="35"/>
      <c r="M126" s="35"/>
      <c r="N126" s="35"/>
      <c r="O126" s="35"/>
      <c r="P126" s="35"/>
      <c r="Q126" s="35"/>
      <c r="R126" s="35"/>
      <c r="S126" s="35"/>
      <c r="T126" s="35"/>
      <c r="U126" s="35"/>
      <c r="V126" s="35"/>
      <c r="W126" s="35"/>
      <c r="X126" s="390"/>
      <c r="Y126" s="35"/>
      <c r="Z126" s="35"/>
      <c r="AA126" s="35"/>
      <c r="AB126" s="35" t="s">
        <v>2150</v>
      </c>
      <c r="AC126" s="35" t="s">
        <v>1110</v>
      </c>
      <c r="AD126" s="35">
        <v>0.5</v>
      </c>
      <c r="AE126" s="35"/>
      <c r="AF126" s="35"/>
      <c r="AG126" s="35"/>
      <c r="AH126" s="35"/>
      <c r="AI126" s="35"/>
      <c r="AJ126" s="35"/>
      <c r="AK126" s="35"/>
      <c r="AL126" s="35"/>
      <c r="AM126" s="390"/>
      <c r="AN126" s="390"/>
    </row>
    <row r="127" spans="1:40" s="3" customFormat="1" ht="12">
      <c r="A127" s="35" t="s">
        <v>2151</v>
      </c>
      <c r="B127" s="35" t="s">
        <v>2152</v>
      </c>
      <c r="C127" s="34" t="s">
        <v>143</v>
      </c>
      <c r="D127" s="390">
        <v>34.35</v>
      </c>
      <c r="E127" s="35"/>
      <c r="F127" s="35"/>
      <c r="G127" s="35"/>
      <c r="H127" s="35"/>
      <c r="I127" s="35"/>
      <c r="J127" s="35"/>
      <c r="K127" s="35"/>
      <c r="L127" s="35"/>
      <c r="M127" s="35"/>
      <c r="N127" s="35"/>
      <c r="O127" s="35"/>
      <c r="P127" s="35"/>
      <c r="Q127" s="35"/>
      <c r="R127" s="35"/>
      <c r="S127" s="35"/>
      <c r="T127" s="35"/>
      <c r="U127" s="35" t="s">
        <v>2153</v>
      </c>
      <c r="V127" s="35" t="s">
        <v>936</v>
      </c>
      <c r="W127" s="35"/>
      <c r="X127" s="390">
        <v>1</v>
      </c>
      <c r="Y127" s="35"/>
      <c r="Z127" s="35"/>
      <c r="AA127" s="35"/>
      <c r="AB127" s="35" t="s">
        <v>2154</v>
      </c>
      <c r="AC127" s="35"/>
      <c r="AD127" s="35">
        <v>1</v>
      </c>
      <c r="AE127" s="35"/>
      <c r="AF127" s="35"/>
      <c r="AG127" s="35"/>
      <c r="AH127" s="34" t="s">
        <v>2022</v>
      </c>
      <c r="AI127" s="35">
        <v>2</v>
      </c>
      <c r="AJ127" s="35" t="s">
        <v>2155</v>
      </c>
      <c r="AK127" s="35"/>
      <c r="AL127" s="35">
        <v>0.1</v>
      </c>
      <c r="AM127" s="390">
        <v>14.55</v>
      </c>
      <c r="AN127" s="390">
        <f>D127+X127+AM127</f>
        <v>49.9</v>
      </c>
    </row>
    <row r="128" spans="1:40" s="3" customFormat="1" ht="12">
      <c r="A128" s="35"/>
      <c r="B128" s="35"/>
      <c r="C128" s="34"/>
      <c r="D128" s="390"/>
      <c r="E128" s="35"/>
      <c r="F128" s="35"/>
      <c r="G128" s="35"/>
      <c r="H128" s="35"/>
      <c r="I128" s="35"/>
      <c r="J128" s="35"/>
      <c r="K128" s="35"/>
      <c r="L128" s="35"/>
      <c r="M128" s="35"/>
      <c r="N128" s="35"/>
      <c r="O128" s="35"/>
      <c r="P128" s="35"/>
      <c r="Q128" s="35"/>
      <c r="R128" s="35"/>
      <c r="S128" s="35"/>
      <c r="T128" s="35"/>
      <c r="U128" s="35" t="s">
        <v>829</v>
      </c>
      <c r="V128" s="35" t="s">
        <v>929</v>
      </c>
      <c r="W128" s="35"/>
      <c r="X128" s="390"/>
      <c r="Y128" s="35"/>
      <c r="Z128" s="35"/>
      <c r="AA128" s="35"/>
      <c r="AB128" s="34" t="s">
        <v>904</v>
      </c>
      <c r="AC128" s="35"/>
      <c r="AD128" s="35">
        <v>0.2</v>
      </c>
      <c r="AE128" s="35"/>
      <c r="AF128" s="35"/>
      <c r="AG128" s="35"/>
      <c r="AH128" s="35"/>
      <c r="AI128" s="35"/>
      <c r="AJ128" s="35"/>
      <c r="AK128" s="35"/>
      <c r="AL128" s="35"/>
      <c r="AM128" s="390"/>
      <c r="AN128" s="390"/>
    </row>
    <row r="129" spans="1:40" s="3" customFormat="1" ht="12">
      <c r="A129" s="35"/>
      <c r="B129" s="35"/>
      <c r="C129" s="34"/>
      <c r="D129" s="390"/>
      <c r="E129" s="35"/>
      <c r="F129" s="35"/>
      <c r="G129" s="35"/>
      <c r="H129" s="35"/>
      <c r="I129" s="35"/>
      <c r="J129" s="35"/>
      <c r="K129" s="35"/>
      <c r="L129" s="35"/>
      <c r="M129" s="35"/>
      <c r="N129" s="35"/>
      <c r="O129" s="35"/>
      <c r="P129" s="35"/>
      <c r="Q129" s="35"/>
      <c r="R129" s="35"/>
      <c r="S129" s="35"/>
      <c r="T129" s="35"/>
      <c r="U129" s="35" t="s">
        <v>1058</v>
      </c>
      <c r="V129" s="35" t="s">
        <v>2156</v>
      </c>
      <c r="W129" s="35"/>
      <c r="X129" s="390"/>
      <c r="Y129" s="35"/>
      <c r="Z129" s="35"/>
      <c r="AA129" s="35"/>
      <c r="AB129" s="35" t="s">
        <v>2147</v>
      </c>
      <c r="AC129" s="35"/>
      <c r="AD129" s="35">
        <v>1</v>
      </c>
      <c r="AE129" s="35"/>
      <c r="AF129" s="35"/>
      <c r="AG129" s="35"/>
      <c r="AH129" s="35"/>
      <c r="AI129" s="35"/>
      <c r="AJ129" s="35"/>
      <c r="AK129" s="35"/>
      <c r="AL129" s="35"/>
      <c r="AM129" s="390"/>
      <c r="AN129" s="390"/>
    </row>
    <row r="130" spans="1:40" s="3" customFormat="1" ht="12">
      <c r="A130" s="35"/>
      <c r="B130" s="35"/>
      <c r="C130" s="34"/>
      <c r="D130" s="390"/>
      <c r="E130" s="35"/>
      <c r="F130" s="35"/>
      <c r="G130" s="35"/>
      <c r="H130" s="35"/>
      <c r="I130" s="35"/>
      <c r="J130" s="35"/>
      <c r="K130" s="35"/>
      <c r="L130" s="35"/>
      <c r="M130" s="35"/>
      <c r="N130" s="35"/>
      <c r="O130" s="35"/>
      <c r="P130" s="35"/>
      <c r="Q130" s="35"/>
      <c r="R130" s="35"/>
      <c r="S130" s="35"/>
      <c r="T130" s="35"/>
      <c r="U130" s="35"/>
      <c r="V130" s="35"/>
      <c r="W130" s="35"/>
      <c r="X130" s="390"/>
      <c r="Y130" s="35"/>
      <c r="Z130" s="35"/>
      <c r="AA130" s="35"/>
      <c r="AB130" s="35" t="s">
        <v>2157</v>
      </c>
      <c r="AC130" s="35"/>
      <c r="AD130" s="35">
        <v>0.25</v>
      </c>
      <c r="AE130" s="35"/>
      <c r="AF130" s="35"/>
      <c r="AG130" s="35"/>
      <c r="AH130" s="35"/>
      <c r="AI130" s="35"/>
      <c r="AJ130" s="35"/>
      <c r="AK130" s="35"/>
      <c r="AL130" s="35"/>
      <c r="AM130" s="390"/>
      <c r="AN130" s="390"/>
    </row>
    <row r="131" spans="1:40" s="3" customFormat="1" ht="12">
      <c r="A131" s="35" t="s">
        <v>2158</v>
      </c>
      <c r="B131" s="35" t="s">
        <v>2159</v>
      </c>
      <c r="C131" s="34" t="s">
        <v>143</v>
      </c>
      <c r="D131" s="390">
        <v>33.97</v>
      </c>
      <c r="E131" s="35"/>
      <c r="F131" s="35"/>
      <c r="G131" s="35"/>
      <c r="H131" s="35"/>
      <c r="I131" s="35"/>
      <c r="J131" s="35"/>
      <c r="K131" s="35"/>
      <c r="L131" s="35"/>
      <c r="M131" s="35"/>
      <c r="N131" s="35"/>
      <c r="O131" s="35"/>
      <c r="P131" s="35"/>
      <c r="Q131" s="35"/>
      <c r="R131" s="35"/>
      <c r="S131" s="35"/>
      <c r="T131" s="35"/>
      <c r="U131" s="35" t="s">
        <v>2160</v>
      </c>
      <c r="V131" s="35" t="s">
        <v>2161</v>
      </c>
      <c r="W131" s="390">
        <v>2</v>
      </c>
      <c r="X131" s="390">
        <v>2.5</v>
      </c>
      <c r="Y131" s="35"/>
      <c r="Z131" s="35"/>
      <c r="AA131" s="35">
        <v>10</v>
      </c>
      <c r="AB131" s="35" t="s">
        <v>904</v>
      </c>
      <c r="AC131" s="35" t="s">
        <v>383</v>
      </c>
      <c r="AD131" s="35">
        <v>0.2</v>
      </c>
      <c r="AE131" s="35"/>
      <c r="AF131" s="35"/>
      <c r="AG131" s="35"/>
      <c r="AH131" s="34"/>
      <c r="AI131" s="35"/>
      <c r="AJ131" s="35" t="s">
        <v>2162</v>
      </c>
      <c r="AK131" s="35"/>
      <c r="AL131" s="35">
        <v>0.1</v>
      </c>
      <c r="AM131" s="390">
        <v>12.7</v>
      </c>
      <c r="AN131" s="390">
        <f>D131+X131+AM131</f>
        <v>49.17</v>
      </c>
    </row>
    <row r="132" spans="1:40" s="3" customFormat="1" ht="12">
      <c r="A132" s="35"/>
      <c r="B132" s="35"/>
      <c r="C132" s="34"/>
      <c r="D132" s="390"/>
      <c r="E132" s="35"/>
      <c r="F132" s="35"/>
      <c r="G132" s="35"/>
      <c r="H132" s="35"/>
      <c r="I132" s="35"/>
      <c r="J132" s="35"/>
      <c r="K132" s="35"/>
      <c r="L132" s="35"/>
      <c r="M132" s="35"/>
      <c r="N132" s="35"/>
      <c r="O132" s="35"/>
      <c r="P132" s="35"/>
      <c r="Q132" s="35"/>
      <c r="R132" s="35"/>
      <c r="S132" s="35"/>
      <c r="T132" s="35"/>
      <c r="U132" s="35" t="s">
        <v>2163</v>
      </c>
      <c r="V132" s="35" t="s">
        <v>2164</v>
      </c>
      <c r="W132" s="390"/>
      <c r="X132" s="390"/>
      <c r="Y132" s="35"/>
      <c r="Z132" s="35"/>
      <c r="AA132" s="35"/>
      <c r="AB132" s="34" t="s">
        <v>974</v>
      </c>
      <c r="AC132" s="35" t="s">
        <v>654</v>
      </c>
      <c r="AD132" s="35">
        <v>0.6</v>
      </c>
      <c r="AE132" s="35"/>
      <c r="AF132" s="35"/>
      <c r="AG132" s="35"/>
      <c r="AH132" s="35"/>
      <c r="AI132" s="35"/>
      <c r="AJ132" s="35"/>
      <c r="AK132" s="35"/>
      <c r="AL132" s="35"/>
      <c r="AM132" s="390"/>
      <c r="AN132" s="390"/>
    </row>
    <row r="133" spans="1:40" s="3" customFormat="1" ht="12">
      <c r="A133" s="35"/>
      <c r="B133" s="35"/>
      <c r="C133" s="34"/>
      <c r="D133" s="390"/>
      <c r="E133" s="35"/>
      <c r="F133" s="35"/>
      <c r="G133" s="35"/>
      <c r="H133" s="35"/>
      <c r="I133" s="35"/>
      <c r="J133" s="35"/>
      <c r="K133" s="35"/>
      <c r="L133" s="35"/>
      <c r="M133" s="35"/>
      <c r="N133" s="35"/>
      <c r="O133" s="35"/>
      <c r="P133" s="35"/>
      <c r="Q133" s="35"/>
      <c r="R133" s="35"/>
      <c r="S133" s="35"/>
      <c r="T133" s="35"/>
      <c r="U133" s="34" t="s">
        <v>810</v>
      </c>
      <c r="V133" s="35" t="s">
        <v>2165</v>
      </c>
      <c r="W133" s="390"/>
      <c r="X133" s="390"/>
      <c r="Y133" s="35"/>
      <c r="Z133" s="35"/>
      <c r="AA133" s="35"/>
      <c r="AB133" s="35" t="s">
        <v>2166</v>
      </c>
      <c r="AC133" s="35" t="s">
        <v>901</v>
      </c>
      <c r="AD133" s="35">
        <v>0.8</v>
      </c>
      <c r="AE133" s="35"/>
      <c r="AF133" s="35"/>
      <c r="AG133" s="35"/>
      <c r="AH133" s="35"/>
      <c r="AI133" s="35"/>
      <c r="AJ133" s="35"/>
      <c r="AK133" s="35"/>
      <c r="AL133" s="35"/>
      <c r="AM133" s="390"/>
      <c r="AN133" s="390"/>
    </row>
    <row r="134" spans="1:40" s="3" customFormat="1" ht="12">
      <c r="A134" s="35"/>
      <c r="B134" s="35"/>
      <c r="C134" s="34"/>
      <c r="D134" s="390"/>
      <c r="E134" s="35"/>
      <c r="F134" s="35"/>
      <c r="G134" s="35"/>
      <c r="H134" s="35"/>
      <c r="I134" s="35"/>
      <c r="J134" s="35"/>
      <c r="K134" s="35"/>
      <c r="L134" s="35"/>
      <c r="M134" s="35"/>
      <c r="N134" s="35"/>
      <c r="O134" s="35"/>
      <c r="P134" s="35"/>
      <c r="Q134" s="35"/>
      <c r="R134" s="35"/>
      <c r="S134" s="35"/>
      <c r="T134" s="35"/>
      <c r="U134" s="35" t="s">
        <v>811</v>
      </c>
      <c r="V134" s="35" t="s">
        <v>2167</v>
      </c>
      <c r="W134" s="390"/>
      <c r="X134" s="390"/>
      <c r="Y134" s="35"/>
      <c r="Z134" s="35"/>
      <c r="AA134" s="35"/>
      <c r="AB134" s="35" t="s">
        <v>1985</v>
      </c>
      <c r="AC134" s="35"/>
      <c r="AD134" s="35">
        <v>1</v>
      </c>
      <c r="AE134" s="35"/>
      <c r="AF134" s="35"/>
      <c r="AG134" s="35"/>
      <c r="AH134" s="35"/>
      <c r="AI134" s="35"/>
      <c r="AJ134" s="35"/>
      <c r="AK134" s="35"/>
      <c r="AL134" s="35"/>
      <c r="AM134" s="390"/>
      <c r="AN134" s="390"/>
    </row>
    <row r="135" spans="1:40" s="3" customFormat="1" ht="12">
      <c r="A135" s="35"/>
      <c r="B135" s="35"/>
      <c r="C135" s="34"/>
      <c r="D135" s="390"/>
      <c r="E135" s="35"/>
      <c r="F135" s="35"/>
      <c r="G135" s="35"/>
      <c r="H135" s="35"/>
      <c r="I135" s="35"/>
      <c r="J135" s="35"/>
      <c r="K135" s="35"/>
      <c r="L135" s="35"/>
      <c r="M135" s="35"/>
      <c r="N135" s="35"/>
      <c r="O135" s="35"/>
      <c r="P135" s="35"/>
      <c r="Q135" s="35"/>
      <c r="R135" s="35"/>
      <c r="S135" s="35"/>
      <c r="T135" s="35"/>
      <c r="U135" s="35" t="s">
        <v>1210</v>
      </c>
      <c r="V135" s="35" t="s">
        <v>2168</v>
      </c>
      <c r="W135" s="390"/>
      <c r="X135" s="390"/>
      <c r="Y135" s="35"/>
      <c r="Z135" s="35"/>
      <c r="AA135" s="35"/>
      <c r="AB135" s="35"/>
      <c r="AC135" s="35"/>
      <c r="AD135" s="35"/>
      <c r="AE135" s="35"/>
      <c r="AF135" s="35"/>
      <c r="AG135" s="35"/>
      <c r="AH135" s="35"/>
      <c r="AI135" s="35"/>
      <c r="AJ135" s="35"/>
      <c r="AK135" s="35"/>
      <c r="AL135" s="35"/>
      <c r="AM135" s="390"/>
      <c r="AN135" s="390"/>
    </row>
    <row r="136" spans="1:40" s="3" customFormat="1" ht="12">
      <c r="A136" s="34"/>
      <c r="B136" s="34"/>
      <c r="C136" s="34"/>
      <c r="D136" s="390"/>
      <c r="E136" s="35"/>
      <c r="F136" s="35"/>
      <c r="G136" s="35"/>
      <c r="H136" s="35"/>
      <c r="I136" s="35"/>
      <c r="J136" s="35"/>
      <c r="K136" s="35"/>
      <c r="L136" s="35"/>
      <c r="M136" s="35"/>
      <c r="N136" s="35"/>
      <c r="O136" s="35"/>
      <c r="P136" s="35"/>
      <c r="Q136" s="35"/>
      <c r="R136" s="35"/>
      <c r="S136" s="35"/>
      <c r="T136" s="35"/>
      <c r="U136" s="35" t="s">
        <v>887</v>
      </c>
      <c r="V136" s="35" t="s">
        <v>2169</v>
      </c>
      <c r="W136" s="35">
        <v>0.5</v>
      </c>
      <c r="X136" s="390"/>
      <c r="Y136" s="35"/>
      <c r="Z136" s="35"/>
      <c r="AA136" s="35"/>
      <c r="AB136" s="35"/>
      <c r="AC136" s="35"/>
      <c r="AD136" s="35"/>
      <c r="AE136" s="35"/>
      <c r="AF136" s="35"/>
      <c r="AG136" s="35"/>
      <c r="AH136" s="35"/>
      <c r="AI136" s="35"/>
      <c r="AJ136" s="35"/>
      <c r="AK136" s="35"/>
      <c r="AL136" s="35"/>
      <c r="AM136" s="390"/>
      <c r="AN136" s="390"/>
    </row>
    <row r="137" spans="1:40" s="3" customFormat="1" ht="36">
      <c r="A137" s="35" t="s">
        <v>2170</v>
      </c>
      <c r="B137" s="35" t="s">
        <v>2171</v>
      </c>
      <c r="C137" s="34" t="s">
        <v>140</v>
      </c>
      <c r="D137" s="35">
        <v>33.94</v>
      </c>
      <c r="E137" s="35"/>
      <c r="F137" s="35"/>
      <c r="G137" s="35"/>
      <c r="H137" s="35"/>
      <c r="I137" s="35"/>
      <c r="J137" s="35"/>
      <c r="K137" s="35"/>
      <c r="L137" s="35"/>
      <c r="M137" s="35"/>
      <c r="N137" s="35"/>
      <c r="O137" s="35"/>
      <c r="P137" s="35"/>
      <c r="Q137" s="35"/>
      <c r="R137" s="35"/>
      <c r="S137" s="35"/>
      <c r="T137" s="35"/>
      <c r="U137" s="35"/>
      <c r="V137" s="35"/>
      <c r="W137" s="35"/>
      <c r="X137" s="35">
        <v>0</v>
      </c>
      <c r="Y137" s="35"/>
      <c r="Z137" s="35"/>
      <c r="AA137" s="35">
        <v>10</v>
      </c>
      <c r="AB137" s="35"/>
      <c r="AC137" s="35"/>
      <c r="AD137" s="35"/>
      <c r="AE137" s="35" t="s">
        <v>2172</v>
      </c>
      <c r="AF137" s="35"/>
      <c r="AG137" s="35">
        <v>2</v>
      </c>
      <c r="AH137" s="34" t="s">
        <v>2172</v>
      </c>
      <c r="AI137" s="35">
        <v>1.3</v>
      </c>
      <c r="AJ137" s="35"/>
      <c r="AK137" s="35"/>
      <c r="AL137" s="35"/>
      <c r="AM137" s="35">
        <v>13.3</v>
      </c>
      <c r="AN137" s="35">
        <f>D137+X137+AM137</f>
        <v>47.24</v>
      </c>
    </row>
    <row r="138" spans="1:40" s="3" customFormat="1" ht="24">
      <c r="A138" s="35" t="s">
        <v>2173</v>
      </c>
      <c r="B138" s="35" t="s">
        <v>2174</v>
      </c>
      <c r="C138" s="34" t="s">
        <v>143</v>
      </c>
      <c r="D138" s="35">
        <v>35.1</v>
      </c>
      <c r="E138" s="35"/>
      <c r="F138" s="35"/>
      <c r="G138" s="35"/>
      <c r="H138" s="35"/>
      <c r="I138" s="35"/>
      <c r="J138" s="35"/>
      <c r="K138" s="35"/>
      <c r="L138" s="35"/>
      <c r="M138" s="35"/>
      <c r="N138" s="35"/>
      <c r="O138" s="35"/>
      <c r="P138" s="35"/>
      <c r="Q138" s="35"/>
      <c r="R138" s="35"/>
      <c r="S138" s="35"/>
      <c r="T138" s="35"/>
      <c r="U138" s="35"/>
      <c r="V138" s="35"/>
      <c r="W138" s="35"/>
      <c r="X138" s="35">
        <v>0</v>
      </c>
      <c r="Y138" s="35"/>
      <c r="Z138" s="35"/>
      <c r="AA138" s="35">
        <v>10</v>
      </c>
      <c r="AB138" s="35"/>
      <c r="AC138" s="35"/>
      <c r="AD138" s="35"/>
      <c r="AE138" s="35" t="s">
        <v>2172</v>
      </c>
      <c r="AF138" s="35"/>
      <c r="AG138" s="35">
        <v>1.5</v>
      </c>
      <c r="AH138" s="34" t="s">
        <v>524</v>
      </c>
      <c r="AI138" s="35">
        <v>1.3</v>
      </c>
      <c r="AJ138" s="35" t="s">
        <v>2175</v>
      </c>
      <c r="AK138" s="35"/>
      <c r="AL138" s="35">
        <v>0.1</v>
      </c>
      <c r="AM138" s="35">
        <v>12.9</v>
      </c>
      <c r="AN138" s="35">
        <f>D138+X138+AM138</f>
        <v>48</v>
      </c>
    </row>
    <row r="139" spans="1:40" s="3" customFormat="1" ht="24">
      <c r="A139" s="35" t="s">
        <v>2176</v>
      </c>
      <c r="B139" s="35" t="s">
        <v>2177</v>
      </c>
      <c r="C139" s="34" t="s">
        <v>143</v>
      </c>
      <c r="D139" s="35">
        <v>35.1</v>
      </c>
      <c r="E139" s="35"/>
      <c r="F139" s="35"/>
      <c r="G139" s="35"/>
      <c r="H139" s="35"/>
      <c r="I139" s="35"/>
      <c r="J139" s="35"/>
      <c r="K139" s="35"/>
      <c r="L139" s="35"/>
      <c r="M139" s="35"/>
      <c r="N139" s="35"/>
      <c r="O139" s="35" t="s">
        <v>2178</v>
      </c>
      <c r="P139" s="41" t="s">
        <v>519</v>
      </c>
      <c r="Q139" s="35">
        <v>0.5</v>
      </c>
      <c r="R139" s="35"/>
      <c r="S139" s="35"/>
      <c r="T139" s="35"/>
      <c r="U139" s="35"/>
      <c r="V139" s="35"/>
      <c r="W139" s="35"/>
      <c r="X139" s="35">
        <v>0.5</v>
      </c>
      <c r="Y139" s="35"/>
      <c r="Z139" s="35"/>
      <c r="AA139" s="35">
        <v>10</v>
      </c>
      <c r="AB139" s="35" t="s">
        <v>2148</v>
      </c>
      <c r="AC139" s="35" t="s">
        <v>529</v>
      </c>
      <c r="AD139" s="35">
        <v>3</v>
      </c>
      <c r="AE139" s="35" t="s">
        <v>2172</v>
      </c>
      <c r="AF139" s="35"/>
      <c r="AG139" s="35">
        <v>2</v>
      </c>
      <c r="AH139" s="34" t="s">
        <v>1548</v>
      </c>
      <c r="AI139" s="35">
        <v>1.3</v>
      </c>
      <c r="AJ139" s="35" t="s">
        <v>2179</v>
      </c>
      <c r="AK139" s="35"/>
      <c r="AL139" s="35">
        <v>0.1</v>
      </c>
      <c r="AM139" s="35">
        <v>16.399999999999999</v>
      </c>
      <c r="AN139" s="35">
        <f>D139+X139+AM139</f>
        <v>52</v>
      </c>
    </row>
    <row r="140" spans="1:40" s="3" customFormat="1" ht="12">
      <c r="A140" s="35" t="s">
        <v>2180</v>
      </c>
      <c r="B140" s="35" t="s">
        <v>2181</v>
      </c>
      <c r="C140" s="34" t="s">
        <v>143</v>
      </c>
      <c r="D140" s="390">
        <v>34.770000000000003</v>
      </c>
      <c r="E140" s="35"/>
      <c r="F140" s="35"/>
      <c r="G140" s="35"/>
      <c r="H140" s="35"/>
      <c r="I140" s="35"/>
      <c r="J140" s="35"/>
      <c r="K140" s="35"/>
      <c r="L140" s="35"/>
      <c r="M140" s="35"/>
      <c r="N140" s="35"/>
      <c r="O140" s="35"/>
      <c r="P140" s="35"/>
      <c r="Q140" s="35"/>
      <c r="R140" s="35" t="s">
        <v>822</v>
      </c>
      <c r="S140" s="35">
        <v>11.15</v>
      </c>
      <c r="T140" s="35">
        <v>0.5</v>
      </c>
      <c r="U140" s="35"/>
      <c r="V140" s="35"/>
      <c r="W140" s="35"/>
      <c r="X140" s="390">
        <v>1</v>
      </c>
      <c r="Y140" s="35"/>
      <c r="Z140" s="35"/>
      <c r="AA140" s="35">
        <v>10</v>
      </c>
      <c r="AB140" s="35"/>
      <c r="AC140" s="35"/>
      <c r="AD140" s="35"/>
      <c r="AE140" s="35"/>
      <c r="AF140" s="35"/>
      <c r="AG140" s="35"/>
      <c r="AH140" s="34" t="s">
        <v>2182</v>
      </c>
      <c r="AI140" s="35">
        <v>2.4</v>
      </c>
      <c r="AJ140" s="35"/>
      <c r="AK140" s="35"/>
      <c r="AL140" s="35"/>
      <c r="AM140" s="390">
        <v>12.4</v>
      </c>
      <c r="AN140" s="390">
        <f>+D140+X140+AM140</f>
        <v>48.17</v>
      </c>
    </row>
    <row r="141" spans="1:40" s="3" customFormat="1" ht="12">
      <c r="A141" s="35"/>
      <c r="B141" s="35"/>
      <c r="C141" s="34"/>
      <c r="D141" s="390"/>
      <c r="E141" s="35"/>
      <c r="F141" s="35"/>
      <c r="G141" s="35"/>
      <c r="H141" s="35"/>
      <c r="I141" s="35"/>
      <c r="J141" s="35"/>
      <c r="K141" s="35"/>
      <c r="L141" s="35"/>
      <c r="M141" s="35"/>
      <c r="N141" s="35"/>
      <c r="O141" s="35"/>
      <c r="P141" s="35"/>
      <c r="Q141" s="35"/>
      <c r="R141" s="35" t="s">
        <v>2031</v>
      </c>
      <c r="S141" s="35">
        <v>10.24</v>
      </c>
      <c r="T141" s="35">
        <v>0.5</v>
      </c>
      <c r="U141" s="35"/>
      <c r="V141" s="35"/>
      <c r="W141" s="35"/>
      <c r="X141" s="390"/>
      <c r="Y141" s="35"/>
      <c r="Z141" s="35"/>
      <c r="AA141" s="35"/>
      <c r="AB141" s="34"/>
      <c r="AC141" s="35"/>
      <c r="AD141" s="35"/>
      <c r="AE141" s="35"/>
      <c r="AF141" s="35"/>
      <c r="AG141" s="35"/>
      <c r="AH141" s="35"/>
      <c r="AI141" s="35"/>
      <c r="AJ141" s="35"/>
      <c r="AK141" s="35"/>
      <c r="AL141" s="35"/>
      <c r="AM141" s="390"/>
      <c r="AN141" s="390"/>
    </row>
    <row r="142" spans="1:40" s="3" customFormat="1" ht="12">
      <c r="A142" s="35" t="s">
        <v>2183</v>
      </c>
      <c r="B142" s="35" t="s">
        <v>2184</v>
      </c>
      <c r="C142" s="34" t="s">
        <v>143</v>
      </c>
      <c r="D142" s="390">
        <v>35.03</v>
      </c>
      <c r="E142" s="35"/>
      <c r="F142" s="35"/>
      <c r="G142" s="35"/>
      <c r="H142" s="35"/>
      <c r="I142" s="35"/>
      <c r="J142" s="35"/>
      <c r="K142" s="35"/>
      <c r="L142" s="35"/>
      <c r="M142" s="35"/>
      <c r="N142" s="35"/>
      <c r="O142" s="35" t="s">
        <v>2185</v>
      </c>
      <c r="P142" s="35">
        <v>11.7</v>
      </c>
      <c r="Q142" s="35">
        <v>0.5</v>
      </c>
      <c r="R142" s="35"/>
      <c r="S142" s="35"/>
      <c r="T142" s="35"/>
      <c r="U142" s="35" t="s">
        <v>819</v>
      </c>
      <c r="V142" s="35">
        <v>10.9</v>
      </c>
      <c r="W142" s="390">
        <v>1</v>
      </c>
      <c r="X142" s="390">
        <v>4.5</v>
      </c>
      <c r="Y142" s="35"/>
      <c r="Z142" s="35"/>
      <c r="AA142" s="35">
        <v>10</v>
      </c>
      <c r="AB142" s="34" t="s">
        <v>2186</v>
      </c>
      <c r="AC142" s="34" t="s">
        <v>383</v>
      </c>
      <c r="AD142" s="34">
        <v>0.2</v>
      </c>
      <c r="AE142" s="35" t="s">
        <v>999</v>
      </c>
      <c r="AF142" s="35"/>
      <c r="AG142" s="35">
        <v>0.5</v>
      </c>
      <c r="AH142" s="34" t="s">
        <v>195</v>
      </c>
      <c r="AI142" s="35">
        <v>2</v>
      </c>
      <c r="AJ142" s="35" t="s">
        <v>902</v>
      </c>
      <c r="AK142" s="35"/>
      <c r="AL142" s="35">
        <v>0.1</v>
      </c>
      <c r="AM142" s="390">
        <v>20.734999999999999</v>
      </c>
      <c r="AN142" s="390">
        <v>60.27</v>
      </c>
    </row>
    <row r="143" spans="1:40" s="3" customFormat="1" ht="12">
      <c r="A143" s="35"/>
      <c r="B143" s="35"/>
      <c r="C143" s="34"/>
      <c r="D143" s="390"/>
      <c r="E143" s="35"/>
      <c r="F143" s="35"/>
      <c r="G143" s="35"/>
      <c r="H143" s="35"/>
      <c r="I143" s="35"/>
      <c r="J143" s="35"/>
      <c r="K143" s="35"/>
      <c r="L143" s="35"/>
      <c r="M143" s="35"/>
      <c r="N143" s="35"/>
      <c r="O143" s="35"/>
      <c r="P143" s="35"/>
      <c r="Q143" s="35"/>
      <c r="R143" s="35"/>
      <c r="S143" s="35"/>
      <c r="T143" s="35"/>
      <c r="U143" s="35" t="s">
        <v>823</v>
      </c>
      <c r="V143" s="35">
        <v>10.23</v>
      </c>
      <c r="W143" s="390"/>
      <c r="X143" s="390"/>
      <c r="Y143" s="35"/>
      <c r="Z143" s="35"/>
      <c r="AA143" s="35"/>
      <c r="AB143" s="34" t="s">
        <v>2187</v>
      </c>
      <c r="AC143" s="34" t="s">
        <v>529</v>
      </c>
      <c r="AD143" s="34">
        <v>0.8</v>
      </c>
      <c r="AE143" s="35" t="s">
        <v>2188</v>
      </c>
      <c r="AF143" s="35"/>
      <c r="AG143" s="35">
        <v>0.5</v>
      </c>
      <c r="AH143" s="35"/>
      <c r="AI143" s="35"/>
      <c r="AJ143" s="35"/>
      <c r="AK143" s="35"/>
      <c r="AL143" s="35"/>
      <c r="AM143" s="390"/>
      <c r="AN143" s="390"/>
    </row>
    <row r="144" spans="1:40" s="3" customFormat="1" ht="12">
      <c r="A144" s="35"/>
      <c r="B144" s="35"/>
      <c r="C144" s="34"/>
      <c r="D144" s="390"/>
      <c r="E144" s="35"/>
      <c r="F144" s="35"/>
      <c r="G144" s="35"/>
      <c r="H144" s="35"/>
      <c r="I144" s="35"/>
      <c r="J144" s="35"/>
      <c r="K144" s="35"/>
      <c r="L144" s="35"/>
      <c r="M144" s="35"/>
      <c r="N144" s="35"/>
      <c r="O144" s="35"/>
      <c r="P144" s="35"/>
      <c r="Q144" s="35"/>
      <c r="R144" s="35"/>
      <c r="S144" s="35"/>
      <c r="T144" s="35"/>
      <c r="U144" s="35" t="s">
        <v>949</v>
      </c>
      <c r="V144" s="35">
        <v>11.8</v>
      </c>
      <c r="W144" s="390"/>
      <c r="X144" s="390"/>
      <c r="Y144" s="35"/>
      <c r="Z144" s="35"/>
      <c r="AA144" s="35"/>
      <c r="AB144" s="34" t="s">
        <v>904</v>
      </c>
      <c r="AC144" s="34" t="s">
        <v>383</v>
      </c>
      <c r="AD144" s="34">
        <v>0.2</v>
      </c>
      <c r="AE144" s="35"/>
      <c r="AF144" s="35"/>
      <c r="AG144" s="35"/>
      <c r="AH144" s="35"/>
      <c r="AI144" s="35"/>
      <c r="AJ144" s="35"/>
      <c r="AK144" s="35"/>
      <c r="AL144" s="35"/>
      <c r="AM144" s="390"/>
      <c r="AN144" s="390"/>
    </row>
    <row r="145" spans="1:40" s="3" customFormat="1" ht="12">
      <c r="A145" s="35"/>
      <c r="B145" s="35"/>
      <c r="C145" s="34"/>
      <c r="D145" s="390"/>
      <c r="E145" s="35"/>
      <c r="F145" s="35"/>
      <c r="G145" s="35"/>
      <c r="H145" s="35"/>
      <c r="I145" s="35"/>
      <c r="J145" s="35"/>
      <c r="K145" s="35"/>
      <c r="L145" s="35"/>
      <c r="M145" s="35"/>
      <c r="N145" s="35"/>
      <c r="O145" s="35"/>
      <c r="P145" s="35"/>
      <c r="Q145" s="35"/>
      <c r="R145" s="35"/>
      <c r="S145" s="35"/>
      <c r="T145" s="35"/>
      <c r="U145" s="35" t="s">
        <v>861</v>
      </c>
      <c r="V145" s="35">
        <v>10.18</v>
      </c>
      <c r="W145" s="35">
        <v>1</v>
      </c>
      <c r="X145" s="390"/>
      <c r="Y145" s="35"/>
      <c r="Z145" s="35"/>
      <c r="AA145" s="35"/>
      <c r="AB145" s="34" t="s">
        <v>2189</v>
      </c>
      <c r="AC145" s="34" t="s">
        <v>909</v>
      </c>
      <c r="AD145" s="34">
        <v>0.6</v>
      </c>
      <c r="AE145" s="35"/>
      <c r="AF145" s="35"/>
      <c r="AG145" s="35"/>
      <c r="AH145" s="35"/>
      <c r="AI145" s="35"/>
      <c r="AJ145" s="35"/>
      <c r="AK145" s="35"/>
      <c r="AL145" s="35"/>
      <c r="AM145" s="390"/>
      <c r="AN145" s="390"/>
    </row>
    <row r="146" spans="1:40" s="3" customFormat="1" ht="12">
      <c r="A146" s="35"/>
      <c r="B146" s="35"/>
      <c r="C146" s="34"/>
      <c r="D146" s="390"/>
      <c r="E146" s="35"/>
      <c r="F146" s="35"/>
      <c r="G146" s="35"/>
      <c r="H146" s="35"/>
      <c r="I146" s="35"/>
      <c r="J146" s="35"/>
      <c r="K146" s="35"/>
      <c r="L146" s="35"/>
      <c r="M146" s="35"/>
      <c r="N146" s="35"/>
      <c r="O146" s="35"/>
      <c r="P146" s="35"/>
      <c r="Q146" s="35"/>
      <c r="R146" s="35"/>
      <c r="S146" s="35"/>
      <c r="T146" s="35"/>
      <c r="U146" s="35" t="s">
        <v>827</v>
      </c>
      <c r="V146" s="35">
        <v>11.15</v>
      </c>
      <c r="W146" s="35">
        <v>0.5</v>
      </c>
      <c r="X146" s="390"/>
      <c r="Y146" s="35"/>
      <c r="Z146" s="35"/>
      <c r="AA146" s="35"/>
      <c r="AB146" s="34" t="s">
        <v>1003</v>
      </c>
      <c r="AC146" s="34" t="s">
        <v>912</v>
      </c>
      <c r="AD146" s="34">
        <v>0.8</v>
      </c>
      <c r="AE146" s="35"/>
      <c r="AF146" s="35"/>
      <c r="AG146" s="35"/>
      <c r="AH146" s="35"/>
      <c r="AI146" s="35"/>
      <c r="AJ146" s="35"/>
      <c r="AK146" s="35"/>
      <c r="AL146" s="35"/>
      <c r="AM146" s="390"/>
      <c r="AN146" s="390"/>
    </row>
    <row r="147" spans="1:40" s="3" customFormat="1" ht="12">
      <c r="A147" s="34"/>
      <c r="B147" s="34"/>
      <c r="C147" s="34"/>
      <c r="D147" s="390"/>
      <c r="E147" s="35"/>
      <c r="F147" s="35"/>
      <c r="G147" s="35"/>
      <c r="H147" s="35"/>
      <c r="I147" s="35"/>
      <c r="J147" s="35"/>
      <c r="K147" s="35"/>
      <c r="L147" s="35"/>
      <c r="M147" s="35"/>
      <c r="N147" s="35"/>
      <c r="O147" s="35"/>
      <c r="P147" s="35"/>
      <c r="Q147" s="35"/>
      <c r="R147" s="35"/>
      <c r="S147" s="35"/>
      <c r="T147" s="35"/>
      <c r="U147" s="35" t="s">
        <v>829</v>
      </c>
      <c r="V147" s="35">
        <v>11.26</v>
      </c>
      <c r="W147" s="35">
        <v>0.5</v>
      </c>
      <c r="X147" s="390"/>
      <c r="Y147" s="35"/>
      <c r="Z147" s="35"/>
      <c r="AA147" s="35"/>
      <c r="AB147" s="34" t="s">
        <v>913</v>
      </c>
      <c r="AC147" s="34" t="s">
        <v>914</v>
      </c>
      <c r="AD147" s="34">
        <v>0.6</v>
      </c>
      <c r="AE147" s="35"/>
      <c r="AF147" s="35"/>
      <c r="AG147" s="35"/>
      <c r="AH147" s="35"/>
      <c r="AI147" s="35"/>
      <c r="AJ147" s="35"/>
      <c r="AK147" s="35"/>
      <c r="AL147" s="35"/>
      <c r="AM147" s="390"/>
      <c r="AN147" s="390"/>
    </row>
    <row r="148" spans="1:40" s="3" customFormat="1" ht="12">
      <c r="A148" s="34"/>
      <c r="B148" s="34"/>
      <c r="C148" s="34"/>
      <c r="D148" s="390"/>
      <c r="E148" s="35"/>
      <c r="F148" s="35"/>
      <c r="G148" s="35"/>
      <c r="H148" s="35"/>
      <c r="I148" s="35"/>
      <c r="J148" s="35"/>
      <c r="K148" s="35"/>
      <c r="L148" s="35"/>
      <c r="M148" s="35"/>
      <c r="N148" s="35"/>
      <c r="O148" s="35"/>
      <c r="P148" s="35"/>
      <c r="Q148" s="35"/>
      <c r="R148" s="35"/>
      <c r="S148" s="35"/>
      <c r="T148" s="35"/>
      <c r="U148" s="35" t="s">
        <v>862</v>
      </c>
      <c r="V148" s="35">
        <v>12.13</v>
      </c>
      <c r="W148" s="35">
        <v>0.5</v>
      </c>
      <c r="X148" s="390"/>
      <c r="Y148" s="35"/>
      <c r="Z148" s="35"/>
      <c r="AA148" s="35"/>
      <c r="AB148" s="34" t="s">
        <v>820</v>
      </c>
      <c r="AC148" s="34" t="s">
        <v>383</v>
      </c>
      <c r="AD148" s="34">
        <v>0.2</v>
      </c>
      <c r="AE148" s="35"/>
      <c r="AF148" s="35"/>
      <c r="AG148" s="35"/>
      <c r="AH148" s="35"/>
      <c r="AI148" s="35"/>
      <c r="AJ148" s="35"/>
      <c r="AK148" s="35"/>
      <c r="AL148" s="35"/>
      <c r="AM148" s="390"/>
      <c r="AN148" s="390"/>
    </row>
    <row r="149" spans="1:40" s="3" customFormat="1" ht="12">
      <c r="A149" s="34"/>
      <c r="B149" s="34"/>
      <c r="C149" s="34"/>
      <c r="D149" s="390"/>
      <c r="E149" s="35"/>
      <c r="F149" s="35"/>
      <c r="G149" s="35"/>
      <c r="H149" s="35"/>
      <c r="I149" s="35"/>
      <c r="J149" s="35"/>
      <c r="K149" s="35"/>
      <c r="L149" s="35"/>
      <c r="M149" s="35"/>
      <c r="N149" s="35"/>
      <c r="O149" s="35"/>
      <c r="P149" s="35"/>
      <c r="Q149" s="35"/>
      <c r="R149" s="35"/>
      <c r="S149" s="35"/>
      <c r="T149" s="35"/>
      <c r="U149" s="35" t="s">
        <v>864</v>
      </c>
      <c r="V149" s="35">
        <v>12.3</v>
      </c>
      <c r="W149" s="35">
        <v>0.5</v>
      </c>
      <c r="X149" s="390"/>
      <c r="Y149" s="35"/>
      <c r="Z149" s="35"/>
      <c r="AA149" s="35"/>
      <c r="AB149" s="34" t="s">
        <v>2190</v>
      </c>
      <c r="AC149" s="34" t="s">
        <v>383</v>
      </c>
      <c r="AD149" s="34">
        <v>0.2</v>
      </c>
      <c r="AE149" s="35"/>
      <c r="AF149" s="35"/>
      <c r="AG149" s="35"/>
      <c r="AH149" s="35"/>
      <c r="AI149" s="35"/>
      <c r="AJ149" s="35"/>
      <c r="AK149" s="35"/>
      <c r="AL149" s="35"/>
      <c r="AM149" s="390"/>
      <c r="AN149" s="390"/>
    </row>
    <row r="150" spans="1:40" s="3" customFormat="1" ht="12">
      <c r="A150" s="34"/>
      <c r="B150" s="34"/>
      <c r="C150" s="34"/>
      <c r="D150" s="390"/>
      <c r="E150" s="35"/>
      <c r="F150" s="35"/>
      <c r="G150" s="35"/>
      <c r="H150" s="35"/>
      <c r="I150" s="35"/>
      <c r="J150" s="35"/>
      <c r="K150" s="35"/>
      <c r="L150" s="35"/>
      <c r="M150" s="35"/>
      <c r="N150" s="35"/>
      <c r="O150" s="35"/>
      <c r="P150" s="35"/>
      <c r="Q150" s="35"/>
      <c r="R150" s="35"/>
      <c r="S150" s="35"/>
      <c r="T150" s="35"/>
      <c r="U150" s="35"/>
      <c r="V150" s="35"/>
      <c r="W150" s="35"/>
      <c r="X150" s="390"/>
      <c r="Y150" s="35"/>
      <c r="Z150" s="35"/>
      <c r="AA150" s="35"/>
      <c r="AB150" s="34" t="s">
        <v>2191</v>
      </c>
      <c r="AC150" s="34" t="s">
        <v>383</v>
      </c>
      <c r="AD150" s="34">
        <v>1</v>
      </c>
      <c r="AE150" s="35"/>
      <c r="AF150" s="35"/>
      <c r="AG150" s="35"/>
      <c r="AH150" s="35"/>
      <c r="AI150" s="35"/>
      <c r="AJ150" s="35"/>
      <c r="AK150" s="35"/>
      <c r="AL150" s="35"/>
      <c r="AM150" s="390"/>
      <c r="AN150" s="390"/>
    </row>
    <row r="151" spans="1:40" s="3" customFormat="1" ht="12">
      <c r="A151" s="34"/>
      <c r="B151" s="34"/>
      <c r="C151" s="34"/>
      <c r="D151" s="390"/>
      <c r="E151" s="35"/>
      <c r="F151" s="35"/>
      <c r="G151" s="35"/>
      <c r="H151" s="35"/>
      <c r="I151" s="35"/>
      <c r="J151" s="35"/>
      <c r="K151" s="35"/>
      <c r="L151" s="35"/>
      <c r="M151" s="35"/>
      <c r="N151" s="35"/>
      <c r="O151" s="35"/>
      <c r="P151" s="35"/>
      <c r="Q151" s="35"/>
      <c r="R151" s="35"/>
      <c r="S151" s="35"/>
      <c r="T151" s="35"/>
      <c r="U151" s="35"/>
      <c r="V151" s="35"/>
      <c r="W151" s="35"/>
      <c r="X151" s="390"/>
      <c r="Y151" s="35"/>
      <c r="Z151" s="35"/>
      <c r="AA151" s="35"/>
      <c r="AB151" s="34" t="s">
        <v>2192</v>
      </c>
      <c r="AC151" s="34" t="s">
        <v>383</v>
      </c>
      <c r="AD151" s="34">
        <v>1</v>
      </c>
      <c r="AE151" s="35"/>
      <c r="AF151" s="35"/>
      <c r="AG151" s="35"/>
      <c r="AH151" s="35"/>
      <c r="AI151" s="35"/>
      <c r="AJ151" s="35"/>
      <c r="AK151" s="35"/>
      <c r="AL151" s="35"/>
      <c r="AM151" s="390"/>
      <c r="AN151" s="390"/>
    </row>
    <row r="152" spans="1:40" s="3" customFormat="1" ht="12">
      <c r="A152" s="34"/>
      <c r="B152" s="34"/>
      <c r="C152" s="34"/>
      <c r="D152" s="390"/>
      <c r="E152" s="35"/>
      <c r="F152" s="35"/>
      <c r="G152" s="35"/>
      <c r="H152" s="35"/>
      <c r="I152" s="35"/>
      <c r="J152" s="35"/>
      <c r="K152" s="35"/>
      <c r="L152" s="35"/>
      <c r="M152" s="35"/>
      <c r="N152" s="35"/>
      <c r="O152" s="35"/>
      <c r="P152" s="35"/>
      <c r="Q152" s="35"/>
      <c r="R152" s="35"/>
      <c r="S152" s="35"/>
      <c r="T152" s="35"/>
      <c r="U152" s="35"/>
      <c r="V152" s="35"/>
      <c r="W152" s="35"/>
      <c r="X152" s="390"/>
      <c r="Y152" s="35"/>
      <c r="Z152" s="35"/>
      <c r="AA152" s="35"/>
      <c r="AB152" s="34" t="s">
        <v>836</v>
      </c>
      <c r="AC152" s="34" t="s">
        <v>383</v>
      </c>
      <c r="AD152" s="34">
        <v>0.5</v>
      </c>
      <c r="AE152" s="35"/>
      <c r="AF152" s="35"/>
      <c r="AG152" s="35"/>
      <c r="AH152" s="35"/>
      <c r="AI152" s="35"/>
      <c r="AJ152" s="35"/>
      <c r="AK152" s="35"/>
      <c r="AL152" s="35"/>
      <c r="AM152" s="390"/>
      <c r="AN152" s="390"/>
    </row>
    <row r="153" spans="1:40" ht="24">
      <c r="A153" s="34"/>
      <c r="B153" s="34"/>
      <c r="C153" s="34"/>
      <c r="D153" s="390"/>
      <c r="E153" s="35"/>
      <c r="F153" s="35"/>
      <c r="G153" s="35"/>
      <c r="H153" s="35"/>
      <c r="I153" s="35"/>
      <c r="J153" s="35"/>
      <c r="K153" s="35"/>
      <c r="L153" s="35"/>
      <c r="M153" s="35"/>
      <c r="N153" s="35"/>
      <c r="O153" s="35"/>
      <c r="P153" s="35"/>
      <c r="Q153" s="35"/>
      <c r="R153" s="35"/>
      <c r="S153" s="35"/>
      <c r="T153" s="35"/>
      <c r="U153" s="35"/>
      <c r="V153" s="35"/>
      <c r="W153" s="35"/>
      <c r="X153" s="390"/>
      <c r="Y153" s="35"/>
      <c r="Z153" s="35"/>
      <c r="AA153" s="35"/>
      <c r="AB153" s="34" t="s">
        <v>2148</v>
      </c>
      <c r="AC153" s="34" t="s">
        <v>529</v>
      </c>
      <c r="AD153" s="34">
        <v>3</v>
      </c>
      <c r="AE153" s="35"/>
      <c r="AF153" s="35"/>
      <c r="AG153" s="35"/>
      <c r="AH153" s="35"/>
      <c r="AI153" s="35"/>
      <c r="AJ153" s="35"/>
      <c r="AK153" s="35"/>
      <c r="AL153" s="35"/>
      <c r="AM153" s="390"/>
      <c r="AN153" s="390"/>
    </row>
    <row r="154" spans="1:40">
      <c r="A154" s="34"/>
      <c r="B154" s="34"/>
      <c r="C154" s="34"/>
      <c r="D154" s="390"/>
      <c r="E154" s="35"/>
      <c r="F154" s="35"/>
      <c r="G154" s="35"/>
      <c r="H154" s="35"/>
      <c r="I154" s="35"/>
      <c r="J154" s="35"/>
      <c r="K154" s="35"/>
      <c r="L154" s="35"/>
      <c r="M154" s="35"/>
      <c r="N154" s="35"/>
      <c r="O154" s="35"/>
      <c r="P154" s="35"/>
      <c r="Q154" s="35"/>
      <c r="R154" s="35"/>
      <c r="S154" s="35"/>
      <c r="T154" s="35"/>
      <c r="U154" s="35"/>
      <c r="V154" s="35"/>
      <c r="W154" s="35"/>
      <c r="X154" s="390"/>
      <c r="Y154" s="35"/>
      <c r="Z154" s="35"/>
      <c r="AA154" s="35"/>
      <c r="AB154" s="35" t="s">
        <v>2193</v>
      </c>
      <c r="AC154" s="35" t="s">
        <v>383</v>
      </c>
      <c r="AD154" s="35">
        <v>0.25</v>
      </c>
      <c r="AE154" s="35"/>
      <c r="AF154" s="35"/>
      <c r="AG154" s="35"/>
      <c r="AH154" s="35"/>
      <c r="AI154" s="35"/>
      <c r="AJ154" s="35"/>
      <c r="AK154" s="35"/>
      <c r="AL154" s="35"/>
      <c r="AM154" s="390"/>
      <c r="AN154" s="390"/>
    </row>
    <row r="155" spans="1:40">
      <c r="A155" s="35" t="s">
        <v>2194</v>
      </c>
      <c r="B155" s="35" t="s">
        <v>2195</v>
      </c>
      <c r="C155" s="34" t="s">
        <v>146</v>
      </c>
      <c r="D155" s="35">
        <v>35.409999999999997</v>
      </c>
      <c r="E155" s="35"/>
      <c r="F155" s="35"/>
      <c r="G155" s="35"/>
      <c r="H155" s="35"/>
      <c r="I155" s="35"/>
      <c r="J155" s="35"/>
      <c r="K155" s="35"/>
      <c r="L155" s="35"/>
      <c r="M155" s="35"/>
      <c r="N155" s="35"/>
      <c r="O155" s="35"/>
      <c r="P155" s="35"/>
      <c r="Q155" s="35"/>
      <c r="R155" s="35"/>
      <c r="S155" s="35"/>
      <c r="T155" s="35"/>
      <c r="U155" s="35"/>
      <c r="V155" s="35"/>
      <c r="W155" s="35"/>
      <c r="X155" s="35">
        <v>0</v>
      </c>
      <c r="Y155" s="35"/>
      <c r="Z155" s="35"/>
      <c r="AA155" s="35">
        <v>10</v>
      </c>
      <c r="AB155" s="35"/>
      <c r="AC155" s="35"/>
      <c r="AD155" s="35"/>
      <c r="AE155" s="35"/>
      <c r="AF155" s="35"/>
      <c r="AG155" s="35"/>
      <c r="AH155" s="34"/>
      <c r="AI155" s="35"/>
      <c r="AJ155" s="35"/>
      <c r="AK155" s="35"/>
      <c r="AL155" s="35"/>
      <c r="AM155" s="35">
        <v>10</v>
      </c>
      <c r="AN155" s="35">
        <f>D155+X155+AM155</f>
        <v>45.41</v>
      </c>
    </row>
    <row r="156" spans="1:40">
      <c r="A156" s="35" t="s">
        <v>2196</v>
      </c>
      <c r="B156" s="35" t="s">
        <v>2197</v>
      </c>
      <c r="C156" s="34" t="s">
        <v>143</v>
      </c>
      <c r="D156" s="35">
        <v>33.79</v>
      </c>
      <c r="E156" s="35"/>
      <c r="F156" s="35"/>
      <c r="G156" s="35"/>
      <c r="H156" s="35"/>
      <c r="I156" s="35"/>
      <c r="J156" s="35"/>
      <c r="K156" s="35"/>
      <c r="L156" s="35"/>
      <c r="M156" s="35"/>
      <c r="N156" s="35"/>
      <c r="O156" s="35"/>
      <c r="P156" s="35"/>
      <c r="Q156" s="35"/>
      <c r="R156" s="35"/>
      <c r="S156" s="35"/>
      <c r="T156" s="35"/>
      <c r="U156" s="35"/>
      <c r="V156" s="35"/>
      <c r="W156" s="35"/>
      <c r="X156" s="35">
        <v>0</v>
      </c>
      <c r="Y156" s="35"/>
      <c r="Z156" s="35"/>
      <c r="AA156" s="35">
        <v>10</v>
      </c>
      <c r="AB156" s="35"/>
      <c r="AC156" s="35"/>
      <c r="AD156" s="35"/>
      <c r="AE156" s="35"/>
      <c r="AF156" s="35"/>
      <c r="AG156" s="35"/>
      <c r="AH156" s="34"/>
      <c r="AI156" s="35"/>
      <c r="AJ156" s="35"/>
      <c r="AK156" s="35"/>
      <c r="AL156" s="35"/>
      <c r="AM156" s="35">
        <v>10</v>
      </c>
      <c r="AN156" s="35">
        <f>D156+X156+AM156</f>
        <v>43.79</v>
      </c>
    </row>
    <row r="157" spans="1:40" ht="24">
      <c r="A157" s="35" t="s">
        <v>2198</v>
      </c>
      <c r="B157" s="35" t="s">
        <v>2199</v>
      </c>
      <c r="C157" s="34" t="s">
        <v>143</v>
      </c>
      <c r="D157" s="390">
        <v>35.11</v>
      </c>
      <c r="E157" s="35"/>
      <c r="F157" s="35"/>
      <c r="G157" s="35"/>
      <c r="H157" s="35"/>
      <c r="I157" s="35"/>
      <c r="J157" s="35"/>
      <c r="K157" s="35"/>
      <c r="L157" s="35"/>
      <c r="M157" s="35"/>
      <c r="N157" s="35"/>
      <c r="O157" s="35"/>
      <c r="P157" s="35"/>
      <c r="Q157" s="35"/>
      <c r="R157" s="35"/>
      <c r="S157" s="35"/>
      <c r="T157" s="35"/>
      <c r="U157" s="35" t="s">
        <v>819</v>
      </c>
      <c r="V157" s="35">
        <v>10.9</v>
      </c>
      <c r="W157" s="390">
        <v>1</v>
      </c>
      <c r="X157" s="390">
        <v>1.5</v>
      </c>
      <c r="Y157" s="35"/>
      <c r="Z157" s="35"/>
      <c r="AA157" s="35">
        <v>10</v>
      </c>
      <c r="AB157" s="35" t="s">
        <v>2200</v>
      </c>
      <c r="AC157" s="35" t="s">
        <v>1565</v>
      </c>
      <c r="AD157" s="35">
        <v>0.5</v>
      </c>
      <c r="AE157" s="35" t="s">
        <v>2119</v>
      </c>
      <c r="AF157" s="35" t="s">
        <v>944</v>
      </c>
      <c r="AG157" s="35">
        <v>0.5</v>
      </c>
      <c r="AH157" s="34" t="s">
        <v>454</v>
      </c>
      <c r="AI157" s="35">
        <v>2</v>
      </c>
      <c r="AJ157" s="35"/>
      <c r="AK157" s="35"/>
      <c r="AL157" s="35"/>
      <c r="AM157" s="390">
        <v>14</v>
      </c>
      <c r="AN157" s="390">
        <f>D157+X157+AM157</f>
        <v>50.61</v>
      </c>
    </row>
    <row r="158" spans="1:40">
      <c r="A158" s="35"/>
      <c r="B158" s="35"/>
      <c r="C158" s="34"/>
      <c r="D158" s="390"/>
      <c r="E158" s="35"/>
      <c r="F158" s="35"/>
      <c r="G158" s="35"/>
      <c r="H158" s="35"/>
      <c r="I158" s="35"/>
      <c r="J158" s="35"/>
      <c r="K158" s="35"/>
      <c r="L158" s="35"/>
      <c r="M158" s="35"/>
      <c r="N158" s="35"/>
      <c r="O158" s="35"/>
      <c r="P158" s="35"/>
      <c r="Q158" s="35"/>
      <c r="R158" s="35"/>
      <c r="S158" s="35"/>
      <c r="T158" s="35"/>
      <c r="U158" s="35" t="s">
        <v>827</v>
      </c>
      <c r="V158" s="35">
        <v>11.15</v>
      </c>
      <c r="W158" s="390"/>
      <c r="X158" s="390"/>
      <c r="Y158" s="35"/>
      <c r="Z158" s="35"/>
      <c r="AA158" s="35"/>
      <c r="AB158" s="34" t="s">
        <v>2201</v>
      </c>
      <c r="AC158" s="35"/>
      <c r="AD158" s="35">
        <v>1</v>
      </c>
      <c r="AE158" s="35"/>
      <c r="AF158" s="35"/>
      <c r="AG158" s="35"/>
      <c r="AH158" s="35"/>
      <c r="AI158" s="35"/>
      <c r="AJ158" s="35"/>
      <c r="AK158" s="35"/>
      <c r="AL158" s="35"/>
      <c r="AM158" s="390"/>
      <c r="AN158" s="390"/>
    </row>
    <row r="159" spans="1:40">
      <c r="A159" s="35"/>
      <c r="B159" s="35"/>
      <c r="C159" s="34"/>
      <c r="D159" s="390"/>
      <c r="E159" s="35"/>
      <c r="F159" s="35"/>
      <c r="G159" s="35"/>
      <c r="H159" s="35"/>
      <c r="I159" s="35"/>
      <c r="J159" s="35"/>
      <c r="K159" s="35"/>
      <c r="L159" s="35"/>
      <c r="M159" s="35"/>
      <c r="N159" s="35"/>
      <c r="O159" s="35"/>
      <c r="P159" s="35"/>
      <c r="Q159" s="35"/>
      <c r="R159" s="35"/>
      <c r="S159" s="35"/>
      <c r="T159" s="35"/>
      <c r="U159" s="35" t="s">
        <v>829</v>
      </c>
      <c r="V159" s="35">
        <v>11.26</v>
      </c>
      <c r="W159" s="390"/>
      <c r="X159" s="390"/>
      <c r="Y159" s="35"/>
      <c r="Z159" s="35"/>
      <c r="AA159" s="35"/>
      <c r="AB159" s="35"/>
      <c r="AC159" s="35"/>
      <c r="AD159" s="35"/>
      <c r="AE159" s="35"/>
      <c r="AF159" s="35"/>
      <c r="AG159" s="35"/>
      <c r="AH159" s="35"/>
      <c r="AI159" s="35"/>
      <c r="AJ159" s="35"/>
      <c r="AK159" s="35"/>
      <c r="AL159" s="35"/>
      <c r="AM159" s="390"/>
      <c r="AN159" s="390"/>
    </row>
    <row r="160" spans="1:40">
      <c r="A160" s="35"/>
      <c r="B160" s="35"/>
      <c r="C160" s="34"/>
      <c r="D160" s="390"/>
      <c r="E160" s="35"/>
      <c r="F160" s="35"/>
      <c r="G160" s="35"/>
      <c r="H160" s="35"/>
      <c r="I160" s="35"/>
      <c r="J160" s="35"/>
      <c r="K160" s="35"/>
      <c r="L160" s="35"/>
      <c r="M160" s="35"/>
      <c r="N160" s="35"/>
      <c r="O160" s="35"/>
      <c r="P160" s="35"/>
      <c r="Q160" s="35"/>
      <c r="R160" s="35"/>
      <c r="S160" s="35"/>
      <c r="T160" s="35"/>
      <c r="U160" s="35" t="s">
        <v>864</v>
      </c>
      <c r="V160" s="35">
        <v>12.3</v>
      </c>
      <c r="W160" s="35">
        <v>0.5</v>
      </c>
      <c r="X160" s="390"/>
      <c r="Y160" s="35"/>
      <c r="Z160" s="35"/>
      <c r="AA160" s="35"/>
      <c r="AB160" s="35"/>
      <c r="AC160" s="35"/>
      <c r="AD160" s="35"/>
      <c r="AE160" s="35"/>
      <c r="AF160" s="35"/>
      <c r="AG160" s="35"/>
      <c r="AH160" s="35"/>
      <c r="AI160" s="35"/>
      <c r="AJ160" s="35"/>
      <c r="AK160" s="35"/>
      <c r="AL160" s="35"/>
      <c r="AM160" s="390"/>
      <c r="AN160" s="390"/>
    </row>
    <row r="161" spans="1:40">
      <c r="A161" s="35" t="s">
        <v>2202</v>
      </c>
      <c r="B161" s="35" t="s">
        <v>2203</v>
      </c>
      <c r="C161" s="34" t="s">
        <v>146</v>
      </c>
      <c r="D161" s="390">
        <v>34.99</v>
      </c>
      <c r="E161" s="35"/>
      <c r="F161" s="35"/>
      <c r="G161" s="35"/>
      <c r="H161" s="35"/>
      <c r="I161" s="35"/>
      <c r="J161" s="35"/>
      <c r="K161" s="35"/>
      <c r="L161" s="35"/>
      <c r="M161" s="35"/>
      <c r="N161" s="35"/>
      <c r="O161" s="35" t="s">
        <v>2204</v>
      </c>
      <c r="P161" s="42">
        <v>45992</v>
      </c>
      <c r="Q161" s="35">
        <v>0.375</v>
      </c>
      <c r="R161" s="35"/>
      <c r="S161" s="35"/>
      <c r="T161" s="35"/>
      <c r="U161" s="35" t="s">
        <v>861</v>
      </c>
      <c r="V161" s="35" t="s">
        <v>923</v>
      </c>
      <c r="W161" s="35">
        <v>1</v>
      </c>
      <c r="X161" s="390">
        <v>3.375</v>
      </c>
      <c r="Y161" s="35" t="s">
        <v>505</v>
      </c>
      <c r="Z161" s="35"/>
      <c r="AA161" s="35">
        <v>10</v>
      </c>
      <c r="AB161" s="35" t="s">
        <v>904</v>
      </c>
      <c r="AC161" s="35" t="s">
        <v>383</v>
      </c>
      <c r="AD161" s="35">
        <v>0.2</v>
      </c>
      <c r="AE161" s="35"/>
      <c r="AF161" s="35"/>
      <c r="AG161" s="35"/>
      <c r="AH161" s="34" t="s">
        <v>1934</v>
      </c>
      <c r="AI161" s="35">
        <v>2.4</v>
      </c>
      <c r="AJ161" s="35" t="s">
        <v>2205</v>
      </c>
      <c r="AK161" s="35"/>
      <c r="AL161" s="35">
        <v>0.1</v>
      </c>
      <c r="AM161" s="390">
        <v>12.7</v>
      </c>
      <c r="AN161" s="390">
        <v>51.07</v>
      </c>
    </row>
    <row r="162" spans="1:40">
      <c r="A162" s="35"/>
      <c r="B162" s="35"/>
      <c r="C162" s="34"/>
      <c r="D162" s="390"/>
      <c r="E162" s="35"/>
      <c r="F162" s="35"/>
      <c r="G162" s="35"/>
      <c r="H162" s="35"/>
      <c r="I162" s="35"/>
      <c r="J162" s="35"/>
      <c r="K162" s="35"/>
      <c r="L162" s="35"/>
      <c r="M162" s="35"/>
      <c r="N162" s="35"/>
      <c r="O162" s="35" t="s">
        <v>2206</v>
      </c>
      <c r="P162" s="35" t="s">
        <v>1652</v>
      </c>
      <c r="Q162" s="35">
        <v>0.5</v>
      </c>
      <c r="R162" s="35"/>
      <c r="S162" s="35"/>
      <c r="T162" s="35"/>
      <c r="U162" s="35" t="s">
        <v>829</v>
      </c>
      <c r="V162" s="35" t="s">
        <v>929</v>
      </c>
      <c r="W162" s="35">
        <v>0.5</v>
      </c>
      <c r="X162" s="390"/>
      <c r="Y162" s="35"/>
      <c r="Z162" s="35"/>
      <c r="AA162" s="35"/>
      <c r="AB162" s="34"/>
      <c r="AC162" s="35"/>
      <c r="AD162" s="35"/>
      <c r="AE162" s="35"/>
      <c r="AF162" s="35"/>
      <c r="AG162" s="35"/>
      <c r="AH162" s="35"/>
      <c r="AI162" s="35"/>
      <c r="AJ162" s="35"/>
      <c r="AK162" s="35"/>
      <c r="AL162" s="35"/>
      <c r="AM162" s="390"/>
      <c r="AN162" s="390"/>
    </row>
    <row r="163" spans="1:40">
      <c r="A163" s="35"/>
      <c r="B163" s="35"/>
      <c r="C163" s="34"/>
      <c r="D163" s="390"/>
      <c r="E163" s="35"/>
      <c r="F163" s="35"/>
      <c r="G163" s="35"/>
      <c r="H163" s="35"/>
      <c r="I163" s="35"/>
      <c r="J163" s="35"/>
      <c r="K163" s="35"/>
      <c r="L163" s="35"/>
      <c r="M163" s="35"/>
      <c r="N163" s="35"/>
      <c r="O163" s="35" t="s">
        <v>2207</v>
      </c>
      <c r="P163" s="35" t="s">
        <v>658</v>
      </c>
      <c r="Q163" s="35">
        <v>0.5</v>
      </c>
      <c r="R163" s="35"/>
      <c r="S163" s="35"/>
      <c r="T163" s="35"/>
      <c r="U163" s="35" t="s">
        <v>864</v>
      </c>
      <c r="V163" s="35" t="s">
        <v>935</v>
      </c>
      <c r="W163" s="35">
        <v>0.5</v>
      </c>
      <c r="X163" s="390"/>
      <c r="Y163" s="35"/>
      <c r="Z163" s="35"/>
      <c r="AA163" s="35"/>
      <c r="AB163" s="35"/>
      <c r="AC163" s="35"/>
      <c r="AD163" s="35"/>
      <c r="AE163" s="35"/>
      <c r="AF163" s="35"/>
      <c r="AG163" s="35"/>
      <c r="AH163" s="35"/>
      <c r="AI163" s="35"/>
      <c r="AJ163" s="35"/>
      <c r="AK163" s="35"/>
      <c r="AL163" s="35"/>
      <c r="AM163" s="390"/>
      <c r="AN163" s="390"/>
    </row>
    <row r="164" spans="1:40">
      <c r="A164" s="35" t="s">
        <v>2208</v>
      </c>
      <c r="B164" s="35" t="s">
        <v>2209</v>
      </c>
      <c r="C164" s="34" t="s">
        <v>146</v>
      </c>
      <c r="D164" s="35">
        <v>33.58</v>
      </c>
      <c r="E164" s="35"/>
      <c r="F164" s="35"/>
      <c r="G164" s="35"/>
      <c r="H164" s="35"/>
      <c r="I164" s="35"/>
      <c r="J164" s="35"/>
      <c r="K164" s="35"/>
      <c r="L164" s="35"/>
      <c r="M164" s="35"/>
      <c r="N164" s="35"/>
      <c r="O164" s="35"/>
      <c r="P164" s="35"/>
      <c r="Q164" s="35"/>
      <c r="R164" s="35"/>
      <c r="S164" s="35"/>
      <c r="T164" s="35"/>
      <c r="U164" s="35"/>
      <c r="V164" s="35"/>
      <c r="W164" s="35"/>
      <c r="X164" s="35">
        <v>0</v>
      </c>
      <c r="Y164" s="35" t="s">
        <v>505</v>
      </c>
      <c r="Z164" s="35"/>
      <c r="AA164" s="35">
        <v>10</v>
      </c>
      <c r="AB164" s="35"/>
      <c r="AC164" s="35"/>
      <c r="AD164" s="35"/>
      <c r="AE164" s="35"/>
      <c r="AF164" s="35"/>
      <c r="AG164" s="35"/>
      <c r="AH164" s="34"/>
      <c r="AI164" s="35"/>
      <c r="AJ164" s="35" t="s">
        <v>1985</v>
      </c>
      <c r="AK164" s="35"/>
      <c r="AL164" s="35">
        <v>1</v>
      </c>
      <c r="AM164" s="35">
        <v>11</v>
      </c>
      <c r="AN164" s="35">
        <f>D164+X164+AM164</f>
        <v>44.58</v>
      </c>
    </row>
    <row r="165" spans="1:40" ht="24">
      <c r="A165" s="35" t="s">
        <v>2210</v>
      </c>
      <c r="B165" s="35" t="s">
        <v>2211</v>
      </c>
      <c r="C165" s="34" t="s">
        <v>140</v>
      </c>
      <c r="D165" s="390">
        <v>33.51</v>
      </c>
      <c r="E165" s="35"/>
      <c r="F165" s="35"/>
      <c r="G165" s="35"/>
      <c r="H165" s="35"/>
      <c r="I165" s="35"/>
      <c r="J165" s="35"/>
      <c r="K165" s="35"/>
      <c r="L165" s="35"/>
      <c r="M165" s="35"/>
      <c r="N165" s="35"/>
      <c r="O165" s="35"/>
      <c r="P165" s="35"/>
      <c r="Q165" s="35"/>
      <c r="R165" s="35"/>
      <c r="S165" s="35"/>
      <c r="T165" s="35"/>
      <c r="U165" s="35"/>
      <c r="V165" s="35"/>
      <c r="W165" s="35"/>
      <c r="X165" s="390">
        <v>0</v>
      </c>
      <c r="Y165" s="35"/>
      <c r="Z165" s="35"/>
      <c r="AA165" s="35">
        <v>10</v>
      </c>
      <c r="AB165" s="35" t="s">
        <v>908</v>
      </c>
      <c r="AC165" s="35" t="s">
        <v>2212</v>
      </c>
      <c r="AD165" s="35">
        <v>0.6</v>
      </c>
      <c r="AE165" s="35" t="s">
        <v>2213</v>
      </c>
      <c r="AF165" s="35"/>
      <c r="AG165" s="35">
        <v>0.5</v>
      </c>
      <c r="AH165" s="34" t="s">
        <v>2214</v>
      </c>
      <c r="AI165" s="35">
        <v>2</v>
      </c>
      <c r="AJ165" s="35"/>
      <c r="AK165" s="35"/>
      <c r="AL165" s="35"/>
      <c r="AM165" s="390">
        <v>13.3</v>
      </c>
      <c r="AN165" s="390">
        <f>D165+X165+AM165</f>
        <v>46.81</v>
      </c>
    </row>
    <row r="166" spans="1:40">
      <c r="A166" s="35"/>
      <c r="B166" s="35"/>
      <c r="C166" s="34"/>
      <c r="D166" s="390"/>
      <c r="E166" s="35"/>
      <c r="F166" s="35"/>
      <c r="G166" s="35"/>
      <c r="H166" s="35"/>
      <c r="I166" s="35"/>
      <c r="J166" s="35"/>
      <c r="K166" s="35"/>
      <c r="L166" s="35"/>
      <c r="M166" s="35"/>
      <c r="N166" s="35"/>
      <c r="O166" s="35"/>
      <c r="P166" s="35"/>
      <c r="Q166" s="35"/>
      <c r="R166" s="35"/>
      <c r="S166" s="35"/>
      <c r="T166" s="35"/>
      <c r="U166" s="35"/>
      <c r="V166" s="35"/>
      <c r="W166" s="35"/>
      <c r="X166" s="390"/>
      <c r="Y166" s="35"/>
      <c r="Z166" s="35"/>
      <c r="AA166" s="35"/>
      <c r="AB166" s="34" t="s">
        <v>2215</v>
      </c>
      <c r="AC166" s="35" t="s">
        <v>383</v>
      </c>
      <c r="AD166" s="35">
        <v>0.2</v>
      </c>
      <c r="AE166" s="35"/>
      <c r="AF166" s="35"/>
      <c r="AG166" s="35"/>
      <c r="AH166" s="35"/>
      <c r="AI166" s="35"/>
      <c r="AJ166" s="35"/>
      <c r="AK166" s="35"/>
      <c r="AL166" s="35"/>
      <c r="AM166" s="390"/>
      <c r="AN166" s="390"/>
    </row>
  </sheetData>
  <mergeCells count="244">
    <mergeCell ref="AN119:AN126"/>
    <mergeCell ref="AN127:AN130"/>
    <mergeCell ref="AN131:AN136"/>
    <mergeCell ref="AN140:AN141"/>
    <mergeCell ref="AN142:AN154"/>
    <mergeCell ref="AN157:AN160"/>
    <mergeCell ref="AN161:AN163"/>
    <mergeCell ref="AN165:AN166"/>
    <mergeCell ref="AO2:AO5"/>
    <mergeCell ref="AN76:AN80"/>
    <mergeCell ref="AN81:AN83"/>
    <mergeCell ref="AN84:AN88"/>
    <mergeCell ref="AN89:AN95"/>
    <mergeCell ref="AN97:AN99"/>
    <mergeCell ref="AN100:AN103"/>
    <mergeCell ref="AN105:AN107"/>
    <mergeCell ref="AN109:AN111"/>
    <mergeCell ref="AN112:AN115"/>
    <mergeCell ref="AM119:AM126"/>
    <mergeCell ref="AM127:AM130"/>
    <mergeCell ref="AM131:AM136"/>
    <mergeCell ref="AM140:AM141"/>
    <mergeCell ref="AM142:AM154"/>
    <mergeCell ref="AM157:AM160"/>
    <mergeCell ref="AM161:AM163"/>
    <mergeCell ref="AM165:AM166"/>
    <mergeCell ref="AN2:AN5"/>
    <mergeCell ref="AN8:AN11"/>
    <mergeCell ref="AN12:AN14"/>
    <mergeCell ref="AN15:AN18"/>
    <mergeCell ref="AN21:AN25"/>
    <mergeCell ref="AN26:AN28"/>
    <mergeCell ref="AN29:AN31"/>
    <mergeCell ref="AN32:AN35"/>
    <mergeCell ref="AN36:AN38"/>
    <mergeCell ref="AN40:AN42"/>
    <mergeCell ref="AN46:AN48"/>
    <mergeCell ref="AN50:AN52"/>
    <mergeCell ref="AN57:AN59"/>
    <mergeCell ref="AN60:AN63"/>
    <mergeCell ref="AN67:AN69"/>
    <mergeCell ref="AN71:AN75"/>
    <mergeCell ref="AM76:AM80"/>
    <mergeCell ref="AM81:AM83"/>
    <mergeCell ref="AM84:AM88"/>
    <mergeCell ref="AM89:AM95"/>
    <mergeCell ref="AM97:AM99"/>
    <mergeCell ref="AM100:AM103"/>
    <mergeCell ref="AM105:AM107"/>
    <mergeCell ref="AM109:AM111"/>
    <mergeCell ref="AM112:AM115"/>
    <mergeCell ref="AK71:AK72"/>
    <mergeCell ref="AL71:AL72"/>
    <mergeCell ref="AM3:AM5"/>
    <mergeCell ref="AM8:AM11"/>
    <mergeCell ref="AM12:AM14"/>
    <mergeCell ref="AM15:AM18"/>
    <mergeCell ref="AM21:AM25"/>
    <mergeCell ref="AM26:AM28"/>
    <mergeCell ref="AM29:AM31"/>
    <mergeCell ref="AM32:AM35"/>
    <mergeCell ref="AM36:AM38"/>
    <mergeCell ref="AM40:AM42"/>
    <mergeCell ref="AM46:AM48"/>
    <mergeCell ref="AM50:AM52"/>
    <mergeCell ref="AM57:AM59"/>
    <mergeCell ref="AM60:AM63"/>
    <mergeCell ref="AM67:AM69"/>
    <mergeCell ref="AM71:AM75"/>
    <mergeCell ref="AB71:AB72"/>
    <mergeCell ref="AC71:AC72"/>
    <mergeCell ref="AD71:AD72"/>
    <mergeCell ref="AE71:AE72"/>
    <mergeCell ref="AF71:AF72"/>
    <mergeCell ref="AG71:AG72"/>
    <mergeCell ref="AH71:AH72"/>
    <mergeCell ref="AI71:AI72"/>
    <mergeCell ref="AJ71:AJ72"/>
    <mergeCell ref="X142:X154"/>
    <mergeCell ref="X157:X160"/>
    <mergeCell ref="X161:X163"/>
    <mergeCell ref="X165:X166"/>
    <mergeCell ref="Y4:Y5"/>
    <mergeCell ref="Y71:Y72"/>
    <mergeCell ref="Z4:Z5"/>
    <mergeCell ref="Z71:Z72"/>
    <mergeCell ref="AA4:AA5"/>
    <mergeCell ref="AA71:AA72"/>
    <mergeCell ref="X97:X99"/>
    <mergeCell ref="X100:X103"/>
    <mergeCell ref="X105:X107"/>
    <mergeCell ref="X109:X111"/>
    <mergeCell ref="X112:X115"/>
    <mergeCell ref="X119:X126"/>
    <mergeCell ref="X127:X130"/>
    <mergeCell ref="X131:X136"/>
    <mergeCell ref="X140:X141"/>
    <mergeCell ref="W119:W121"/>
    <mergeCell ref="W131:W135"/>
    <mergeCell ref="W142:W144"/>
    <mergeCell ref="W157:W159"/>
    <mergeCell ref="X3:X5"/>
    <mergeCell ref="X8:X11"/>
    <mergeCell ref="X12:X14"/>
    <mergeCell ref="X15:X18"/>
    <mergeCell ref="X21:X25"/>
    <mergeCell ref="X26:X28"/>
    <mergeCell ref="X29:X31"/>
    <mergeCell ref="X32:X35"/>
    <mergeCell ref="X36:X38"/>
    <mergeCell ref="X40:X42"/>
    <mergeCell ref="X46:X48"/>
    <mergeCell ref="X50:X52"/>
    <mergeCell ref="X57:X59"/>
    <mergeCell ref="X60:X63"/>
    <mergeCell ref="X67:X69"/>
    <mergeCell ref="X71:X75"/>
    <mergeCell ref="X76:X80"/>
    <mergeCell ref="X81:X83"/>
    <mergeCell ref="X84:X88"/>
    <mergeCell ref="X89:X95"/>
    <mergeCell ref="T112:T114"/>
    <mergeCell ref="U71:U72"/>
    <mergeCell ref="V71:V72"/>
    <mergeCell ref="W8:W10"/>
    <mergeCell ref="W12:W14"/>
    <mergeCell ref="W15:W17"/>
    <mergeCell ref="W29:W31"/>
    <mergeCell ref="W32:W34"/>
    <mergeCell ref="W36:W38"/>
    <mergeCell ref="W46:W48"/>
    <mergeCell ref="W50:W52"/>
    <mergeCell ref="W57:W59"/>
    <mergeCell ref="W60:W62"/>
    <mergeCell ref="W71:W74"/>
    <mergeCell ref="W76:W78"/>
    <mergeCell ref="W81:W83"/>
    <mergeCell ref="W100:W102"/>
    <mergeCell ref="W105:W107"/>
    <mergeCell ref="W109:W111"/>
    <mergeCell ref="W112:W114"/>
    <mergeCell ref="N8:N11"/>
    <mergeCell ref="N71:N72"/>
    <mergeCell ref="O71:O72"/>
    <mergeCell ref="Q8:Q11"/>
    <mergeCell ref="Q71:Q72"/>
    <mergeCell ref="R71:R72"/>
    <mergeCell ref="S71:S72"/>
    <mergeCell ref="T8:T11"/>
    <mergeCell ref="T71:T72"/>
    <mergeCell ref="H71:H72"/>
    <mergeCell ref="I71:I72"/>
    <mergeCell ref="J8:J11"/>
    <mergeCell ref="J71:J72"/>
    <mergeCell ref="K4:K5"/>
    <mergeCell ref="K71:K72"/>
    <mergeCell ref="L4:L5"/>
    <mergeCell ref="L71:L72"/>
    <mergeCell ref="M4:M5"/>
    <mergeCell ref="M71:M72"/>
    <mergeCell ref="D140:D141"/>
    <mergeCell ref="D142:D154"/>
    <mergeCell ref="D157:D160"/>
    <mergeCell ref="D161:D163"/>
    <mergeCell ref="D165:D166"/>
    <mergeCell ref="E71:E72"/>
    <mergeCell ref="F71:F72"/>
    <mergeCell ref="G8:G11"/>
    <mergeCell ref="G71:G72"/>
    <mergeCell ref="D89:D95"/>
    <mergeCell ref="D97:D99"/>
    <mergeCell ref="D100:D103"/>
    <mergeCell ref="D105:D107"/>
    <mergeCell ref="D109:D111"/>
    <mergeCell ref="D112:D115"/>
    <mergeCell ref="D119:D126"/>
    <mergeCell ref="D127:D130"/>
    <mergeCell ref="D131:D136"/>
    <mergeCell ref="D46:D48"/>
    <mergeCell ref="D50:D52"/>
    <mergeCell ref="D57:D59"/>
    <mergeCell ref="D60:D63"/>
    <mergeCell ref="D67:D69"/>
    <mergeCell ref="D71:D75"/>
    <mergeCell ref="D76:D80"/>
    <mergeCell ref="D81:D83"/>
    <mergeCell ref="D84:D88"/>
    <mergeCell ref="D8:D11"/>
    <mergeCell ref="D12:D14"/>
    <mergeCell ref="D15:D18"/>
    <mergeCell ref="D21:D25"/>
    <mergeCell ref="D26:D28"/>
    <mergeCell ref="D29:D31"/>
    <mergeCell ref="D32:D35"/>
    <mergeCell ref="D36:D38"/>
    <mergeCell ref="D40:D42"/>
    <mergeCell ref="A89:A95"/>
    <mergeCell ref="A97:A99"/>
    <mergeCell ref="A100:A103"/>
    <mergeCell ref="A105:A107"/>
    <mergeCell ref="A109:A111"/>
    <mergeCell ref="A112:A113"/>
    <mergeCell ref="B2:B5"/>
    <mergeCell ref="B71:B72"/>
    <mergeCell ref="C2:C5"/>
    <mergeCell ref="A46:A48"/>
    <mergeCell ref="A50:A52"/>
    <mergeCell ref="A57:A59"/>
    <mergeCell ref="A60:A63"/>
    <mergeCell ref="A67:A69"/>
    <mergeCell ref="A71:A75"/>
    <mergeCell ref="A76:A80"/>
    <mergeCell ref="A81:A83"/>
    <mergeCell ref="A84:A88"/>
    <mergeCell ref="A8:A11"/>
    <mergeCell ref="A12:A14"/>
    <mergeCell ref="A15:A18"/>
    <mergeCell ref="A21:A25"/>
    <mergeCell ref="A26:A28"/>
    <mergeCell ref="A29:A31"/>
    <mergeCell ref="A32:A35"/>
    <mergeCell ref="A36:A38"/>
    <mergeCell ref="A40:A42"/>
    <mergeCell ref="E4:G4"/>
    <mergeCell ref="H4:J4"/>
    <mergeCell ref="O4:Q4"/>
    <mergeCell ref="R4:T4"/>
    <mergeCell ref="U4:W4"/>
    <mergeCell ref="AB4:AD4"/>
    <mergeCell ref="AE4:AG4"/>
    <mergeCell ref="AH4:AI4"/>
    <mergeCell ref="AJ4:AL4"/>
    <mergeCell ref="N4:N5"/>
    <mergeCell ref="A1:D1"/>
    <mergeCell ref="E1:T1"/>
    <mergeCell ref="E2:X2"/>
    <mergeCell ref="Y2:AM2"/>
    <mergeCell ref="E3:J3"/>
    <mergeCell ref="K3:N3"/>
    <mergeCell ref="O3:W3"/>
    <mergeCell ref="Y3:AA3"/>
    <mergeCell ref="AB3:AL3"/>
    <mergeCell ref="A2:A5"/>
    <mergeCell ref="D2:D5"/>
  </mergeCells>
  <phoneticPr fontId="69"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152"/>
  <sheetViews>
    <sheetView zoomScale="48" zoomScaleNormal="48" workbookViewId="0">
      <pane xSplit="3" ySplit="5" topLeftCell="D6" activePane="bottomRight" state="frozen"/>
      <selection pane="topRight"/>
      <selection pane="bottomLeft"/>
      <selection pane="bottomRight" sqref="A1:D1"/>
    </sheetView>
  </sheetViews>
  <sheetFormatPr defaultColWidth="9" defaultRowHeight="15.6"/>
  <cols>
    <col min="2" max="2" width="13.3984375" customWidth="1"/>
    <col min="3" max="3" width="13.8984375" style="5"/>
    <col min="5" max="5" width="16.59765625" customWidth="1"/>
    <col min="7" max="7" width="6.3984375" customWidth="1"/>
    <col min="8" max="8" width="11.8984375" customWidth="1"/>
    <col min="9" max="9" width="13.8984375" customWidth="1"/>
    <col min="10" max="10" width="6.19921875" customWidth="1"/>
    <col min="11" max="11" width="13.3984375" customWidth="1"/>
    <col min="12" max="12" width="14.8984375" customWidth="1"/>
    <col min="13" max="13" width="8.5"/>
    <col min="14" max="14" width="5.8984375" customWidth="1"/>
    <col min="15" max="15" width="14.19921875" customWidth="1"/>
    <col min="16" max="16" width="6.69921875" customWidth="1"/>
    <col min="17" max="17" width="4.5" customWidth="1"/>
    <col min="18" max="18" width="15.69921875" customWidth="1"/>
    <col min="19" max="19" width="6.5" customWidth="1"/>
    <col min="20" max="20" width="5.8984375" customWidth="1"/>
    <col min="21" max="21" width="9.3984375" customWidth="1"/>
    <col min="22" max="23" width="5.8984375" customWidth="1"/>
    <col min="24" max="24" width="5.19921875" style="6" customWidth="1"/>
    <col min="25" max="25" width="15" style="6" customWidth="1"/>
    <col min="26" max="26" width="12.19921875" customWidth="1"/>
    <col min="28" max="28" width="17.59765625" customWidth="1"/>
    <col min="29" max="29" width="10.3984375" customWidth="1"/>
    <col min="30" max="30" width="4.8984375" customWidth="1"/>
    <col min="31" max="31" width="15.09765625" customWidth="1"/>
    <col min="32" max="32" width="9.59765625" customWidth="1"/>
    <col min="34" max="34" width="11" customWidth="1"/>
    <col min="35" max="35" width="8.8984375" customWidth="1"/>
    <col min="36" max="36" width="14.09765625" customWidth="1"/>
    <col min="37" max="37" width="7.5" customWidth="1"/>
    <col min="38" max="38" width="6" customWidth="1"/>
    <col min="39" max="39" width="6.19921875" style="6" customWidth="1"/>
    <col min="40" max="40" width="9" style="7" customWidth="1"/>
    <col min="41" max="41" width="15.59765625" customWidth="1"/>
  </cols>
  <sheetData>
    <row r="1" spans="1:41" s="1" customFormat="1" ht="40.5" customHeight="1">
      <c r="A1" s="325" t="s">
        <v>137</v>
      </c>
      <c r="B1" s="288"/>
      <c r="C1" s="288"/>
      <c r="D1" s="288"/>
      <c r="E1" s="326" t="s">
        <v>1</v>
      </c>
      <c r="F1" s="327"/>
      <c r="G1" s="327"/>
      <c r="H1" s="327"/>
      <c r="I1" s="327"/>
      <c r="J1" s="327"/>
      <c r="K1" s="327"/>
      <c r="L1" s="327"/>
      <c r="M1" s="327"/>
      <c r="N1" s="327"/>
      <c r="O1" s="327"/>
      <c r="P1" s="327"/>
      <c r="Q1" s="327"/>
      <c r="R1" s="327"/>
      <c r="S1" s="327"/>
      <c r="T1" s="327"/>
      <c r="U1" s="9"/>
      <c r="V1" s="9"/>
      <c r="W1" s="9"/>
      <c r="X1" s="10"/>
      <c r="Y1" s="11"/>
      <c r="AM1" s="12"/>
      <c r="AN1" s="13"/>
    </row>
    <row r="2" spans="1:41" s="2" customFormat="1" ht="24" customHeight="1">
      <c r="A2" s="310" t="s">
        <v>2</v>
      </c>
      <c r="B2" s="310" t="s">
        <v>3</v>
      </c>
      <c r="C2" s="311" t="s">
        <v>4</v>
      </c>
      <c r="D2" s="312" t="s">
        <v>5</v>
      </c>
      <c r="E2" s="290" t="s">
        <v>6</v>
      </c>
      <c r="F2" s="291"/>
      <c r="G2" s="291"/>
      <c r="H2" s="291"/>
      <c r="I2" s="291"/>
      <c r="J2" s="291"/>
      <c r="K2" s="291"/>
      <c r="L2" s="291"/>
      <c r="M2" s="291"/>
      <c r="N2" s="291"/>
      <c r="O2" s="291"/>
      <c r="P2" s="291"/>
      <c r="Q2" s="291"/>
      <c r="R2" s="291"/>
      <c r="S2" s="291"/>
      <c r="T2" s="291"/>
      <c r="U2" s="291"/>
      <c r="V2" s="291"/>
      <c r="W2" s="291"/>
      <c r="X2" s="292"/>
      <c r="Y2" s="293" t="s">
        <v>7</v>
      </c>
      <c r="Z2" s="294"/>
      <c r="AA2" s="294"/>
      <c r="AB2" s="294"/>
      <c r="AC2" s="294"/>
      <c r="AD2" s="294"/>
      <c r="AE2" s="294"/>
      <c r="AF2" s="294"/>
      <c r="AG2" s="294"/>
      <c r="AH2" s="294"/>
      <c r="AI2" s="294"/>
      <c r="AJ2" s="294"/>
      <c r="AK2" s="294"/>
      <c r="AL2" s="294"/>
      <c r="AM2" s="295"/>
      <c r="AN2" s="323" t="s">
        <v>8</v>
      </c>
      <c r="AO2" s="328"/>
    </row>
    <row r="3" spans="1:41" s="2" customFormat="1" ht="24.75" customHeight="1">
      <c r="A3" s="310"/>
      <c r="B3" s="310"/>
      <c r="C3" s="311"/>
      <c r="D3" s="312"/>
      <c r="E3" s="296" t="s">
        <v>9</v>
      </c>
      <c r="F3" s="296"/>
      <c r="G3" s="296"/>
      <c r="H3" s="296"/>
      <c r="I3" s="296"/>
      <c r="J3" s="296"/>
      <c r="K3" s="290" t="s">
        <v>10</v>
      </c>
      <c r="L3" s="291"/>
      <c r="M3" s="291"/>
      <c r="N3" s="292"/>
      <c r="O3" s="296" t="s">
        <v>11</v>
      </c>
      <c r="P3" s="296"/>
      <c r="Q3" s="296"/>
      <c r="R3" s="296"/>
      <c r="S3" s="296"/>
      <c r="T3" s="296"/>
      <c r="U3" s="296"/>
      <c r="V3" s="296"/>
      <c r="W3" s="296"/>
      <c r="X3" s="317" t="s">
        <v>12</v>
      </c>
      <c r="Y3" s="297" t="s">
        <v>13</v>
      </c>
      <c r="Z3" s="297"/>
      <c r="AA3" s="297"/>
      <c r="AB3" s="298" t="s">
        <v>14</v>
      </c>
      <c r="AC3" s="299"/>
      <c r="AD3" s="299"/>
      <c r="AE3" s="299"/>
      <c r="AF3" s="299"/>
      <c r="AG3" s="299"/>
      <c r="AH3" s="299"/>
      <c r="AI3" s="299"/>
      <c r="AJ3" s="299"/>
      <c r="AK3" s="299"/>
      <c r="AL3" s="300"/>
      <c r="AM3" s="320" t="s">
        <v>12</v>
      </c>
      <c r="AN3" s="324"/>
      <c r="AO3" s="328"/>
    </row>
    <row r="4" spans="1:41" s="2" customFormat="1" ht="22.5" customHeight="1">
      <c r="A4" s="310"/>
      <c r="B4" s="310"/>
      <c r="C4" s="311"/>
      <c r="D4" s="312"/>
      <c r="E4" s="290" t="s">
        <v>15</v>
      </c>
      <c r="F4" s="301"/>
      <c r="G4" s="302"/>
      <c r="H4" s="290" t="s">
        <v>16</v>
      </c>
      <c r="I4" s="301"/>
      <c r="J4" s="302"/>
      <c r="K4" s="313" t="s">
        <v>17</v>
      </c>
      <c r="L4" s="296" t="s">
        <v>18</v>
      </c>
      <c r="M4" s="296" t="s">
        <v>19</v>
      </c>
      <c r="N4" s="315" t="s">
        <v>20</v>
      </c>
      <c r="O4" s="296" t="s">
        <v>21</v>
      </c>
      <c r="P4" s="303"/>
      <c r="Q4" s="296"/>
      <c r="R4" s="304" t="s">
        <v>22</v>
      </c>
      <c r="S4" s="305"/>
      <c r="T4" s="304"/>
      <c r="U4" s="304" t="s">
        <v>23</v>
      </c>
      <c r="V4" s="304"/>
      <c r="W4" s="304"/>
      <c r="X4" s="318"/>
      <c r="Y4" s="309" t="s">
        <v>24</v>
      </c>
      <c r="Z4" s="309" t="s">
        <v>25</v>
      </c>
      <c r="AA4" s="309" t="s">
        <v>20</v>
      </c>
      <c r="AB4" s="298" t="s">
        <v>26</v>
      </c>
      <c r="AC4" s="306"/>
      <c r="AD4" s="307"/>
      <c r="AE4" s="293" t="s">
        <v>27</v>
      </c>
      <c r="AF4" s="294"/>
      <c r="AG4" s="295"/>
      <c r="AH4" s="293" t="s">
        <v>28</v>
      </c>
      <c r="AI4" s="308"/>
      <c r="AJ4" s="309" t="s">
        <v>29</v>
      </c>
      <c r="AK4" s="309"/>
      <c r="AL4" s="309"/>
      <c r="AM4" s="321"/>
      <c r="AN4" s="324"/>
      <c r="AO4" s="328"/>
    </row>
    <row r="5" spans="1:41" s="2" customFormat="1" ht="51" customHeight="1">
      <c r="A5" s="310"/>
      <c r="B5" s="310"/>
      <c r="C5" s="311"/>
      <c r="D5" s="312"/>
      <c r="E5" s="20" t="s">
        <v>30</v>
      </c>
      <c r="F5" s="20" t="s">
        <v>31</v>
      </c>
      <c r="G5" s="20" t="s">
        <v>20</v>
      </c>
      <c r="H5" s="20" t="s">
        <v>32</v>
      </c>
      <c r="I5" s="20" t="s">
        <v>33</v>
      </c>
      <c r="J5" s="20" t="s">
        <v>20</v>
      </c>
      <c r="K5" s="314"/>
      <c r="L5" s="296"/>
      <c r="M5" s="296"/>
      <c r="N5" s="316"/>
      <c r="O5" s="32" t="s">
        <v>34</v>
      </c>
      <c r="P5" s="32" t="s">
        <v>35</v>
      </c>
      <c r="Q5" s="32" t="s">
        <v>20</v>
      </c>
      <c r="R5" s="32" t="s">
        <v>36</v>
      </c>
      <c r="S5" s="32" t="s">
        <v>35</v>
      </c>
      <c r="T5" s="32" t="s">
        <v>20</v>
      </c>
      <c r="U5" s="32" t="s">
        <v>36</v>
      </c>
      <c r="V5" s="32" t="s">
        <v>35</v>
      </c>
      <c r="W5" s="32" t="s">
        <v>20</v>
      </c>
      <c r="X5" s="319"/>
      <c r="Y5" s="309"/>
      <c r="Z5" s="309"/>
      <c r="AA5" s="309"/>
      <c r="AB5" s="30" t="s">
        <v>37</v>
      </c>
      <c r="AC5" s="30" t="s">
        <v>38</v>
      </c>
      <c r="AD5" s="30" t="s">
        <v>20</v>
      </c>
      <c r="AE5" s="30" t="s">
        <v>39</v>
      </c>
      <c r="AF5" s="30" t="s">
        <v>38</v>
      </c>
      <c r="AG5" s="30" t="s">
        <v>20</v>
      </c>
      <c r="AH5" s="30" t="s">
        <v>40</v>
      </c>
      <c r="AI5" s="30" t="s">
        <v>20</v>
      </c>
      <c r="AJ5" s="33" t="s">
        <v>41</v>
      </c>
      <c r="AK5" s="33" t="s">
        <v>38</v>
      </c>
      <c r="AL5" s="33" t="s">
        <v>20</v>
      </c>
      <c r="AM5" s="322"/>
      <c r="AN5" s="324"/>
      <c r="AO5" s="328"/>
    </row>
    <row r="6" spans="1:41" s="3" customFormat="1" ht="16.5" customHeight="1">
      <c r="A6" s="35" t="s">
        <v>138</v>
      </c>
      <c r="B6" s="35" t="s">
        <v>139</v>
      </c>
      <c r="C6" s="38" t="s">
        <v>140</v>
      </c>
      <c r="D6" s="124">
        <v>35</v>
      </c>
      <c r="O6" s="125"/>
      <c r="X6" s="116"/>
      <c r="Y6" s="116"/>
      <c r="AA6" s="124">
        <v>10</v>
      </c>
      <c r="AE6" s="126"/>
      <c r="AH6" s="128"/>
      <c r="AM6" s="116">
        <v>10</v>
      </c>
      <c r="AN6" s="127">
        <v>45</v>
      </c>
    </row>
    <row r="7" spans="1:41" s="3" customFormat="1" ht="16.5" customHeight="1">
      <c r="A7" s="256" t="s">
        <v>141</v>
      </c>
      <c r="B7" s="256" t="s">
        <v>142</v>
      </c>
      <c r="C7" s="257" t="s">
        <v>143</v>
      </c>
      <c r="D7" s="124">
        <v>35</v>
      </c>
      <c r="X7" s="116"/>
      <c r="Y7" s="116"/>
      <c r="AA7" s="124">
        <v>10</v>
      </c>
      <c r="AB7" s="128"/>
      <c r="AM7" s="116">
        <v>10</v>
      </c>
      <c r="AN7" s="127">
        <v>45</v>
      </c>
    </row>
    <row r="8" spans="1:41" s="3" customFormat="1" ht="16.5" customHeight="1">
      <c r="A8" s="256" t="s">
        <v>144</v>
      </c>
      <c r="B8" s="256" t="s">
        <v>145</v>
      </c>
      <c r="C8" s="257" t="s">
        <v>146</v>
      </c>
      <c r="D8" s="124">
        <v>35</v>
      </c>
      <c r="P8" s="143"/>
      <c r="X8" s="116"/>
      <c r="Y8" s="116"/>
      <c r="AA8" s="124">
        <v>10</v>
      </c>
      <c r="AM8" s="116">
        <v>10</v>
      </c>
      <c r="AN8" s="127">
        <v>45</v>
      </c>
    </row>
    <row r="9" spans="1:41" s="3" customFormat="1" ht="16.5" customHeight="1">
      <c r="A9" s="256" t="s">
        <v>147</v>
      </c>
      <c r="B9" s="256" t="s">
        <v>148</v>
      </c>
      <c r="C9" s="257" t="s">
        <v>143</v>
      </c>
      <c r="D9" s="124">
        <v>35</v>
      </c>
      <c r="X9" s="116"/>
      <c r="Y9" s="116"/>
      <c r="AA9" s="124">
        <v>10</v>
      </c>
      <c r="AC9" s="144"/>
      <c r="AD9" s="144"/>
      <c r="AM9" s="116">
        <v>10</v>
      </c>
      <c r="AN9" s="127">
        <v>45</v>
      </c>
    </row>
    <row r="10" spans="1:41" s="3" customFormat="1" ht="66" customHeight="1">
      <c r="A10" s="256" t="s">
        <v>149</v>
      </c>
      <c r="B10" s="257" t="s">
        <v>150</v>
      </c>
      <c r="C10" s="257" t="s">
        <v>146</v>
      </c>
      <c r="D10" s="124">
        <v>35</v>
      </c>
      <c r="H10" s="128"/>
      <c r="I10" s="143"/>
      <c r="O10" s="258" t="s">
        <v>151</v>
      </c>
      <c r="P10" s="259" t="s">
        <v>152</v>
      </c>
      <c r="Q10" s="128" t="s">
        <v>153</v>
      </c>
      <c r="R10" s="128"/>
      <c r="S10" s="259"/>
      <c r="T10" s="128"/>
      <c r="X10" s="116">
        <v>5</v>
      </c>
      <c r="Y10" s="116"/>
      <c r="AA10" s="124">
        <v>10</v>
      </c>
      <c r="AB10" s="128"/>
      <c r="AC10" s="128"/>
      <c r="AD10" s="128"/>
      <c r="AE10" s="128" t="s">
        <v>154</v>
      </c>
      <c r="AF10" s="128" t="s">
        <v>155</v>
      </c>
      <c r="AG10" s="128" t="s">
        <v>156</v>
      </c>
      <c r="AH10" s="128"/>
      <c r="AM10" s="116">
        <v>15</v>
      </c>
      <c r="AN10" s="127">
        <f>AM10+X10+D10</f>
        <v>55</v>
      </c>
    </row>
    <row r="11" spans="1:41" s="3" customFormat="1" ht="16.5" customHeight="1">
      <c r="A11" s="256" t="s">
        <v>157</v>
      </c>
      <c r="B11" s="256" t="s">
        <v>158</v>
      </c>
      <c r="C11" s="257" t="s">
        <v>159</v>
      </c>
      <c r="D11" s="124">
        <v>35</v>
      </c>
      <c r="X11" s="116"/>
      <c r="Y11" s="116"/>
      <c r="AA11" s="124">
        <v>10</v>
      </c>
      <c r="AM11" s="116">
        <v>10</v>
      </c>
      <c r="AN11" s="127">
        <v>45</v>
      </c>
    </row>
    <row r="12" spans="1:41" s="3" customFormat="1" ht="16.5" customHeight="1">
      <c r="A12" s="256" t="s">
        <v>160</v>
      </c>
      <c r="B12" s="256" t="s">
        <v>161</v>
      </c>
      <c r="C12" s="257" t="s">
        <v>143</v>
      </c>
      <c r="D12" s="124">
        <v>35</v>
      </c>
      <c r="X12" s="116"/>
      <c r="Y12" s="116"/>
      <c r="AA12" s="124">
        <v>10</v>
      </c>
      <c r="AM12" s="116">
        <v>10</v>
      </c>
      <c r="AN12" s="127">
        <v>45</v>
      </c>
    </row>
    <row r="13" spans="1:41" s="3" customFormat="1" ht="16.5" customHeight="1">
      <c r="A13" s="256" t="s">
        <v>162</v>
      </c>
      <c r="B13" s="256" t="s">
        <v>163</v>
      </c>
      <c r="C13" s="257" t="s">
        <v>146</v>
      </c>
      <c r="D13" s="124">
        <v>35</v>
      </c>
      <c r="X13" s="116"/>
      <c r="Y13" s="116"/>
      <c r="AA13" s="124">
        <v>10</v>
      </c>
      <c r="AM13" s="116">
        <v>10</v>
      </c>
      <c r="AN13" s="127">
        <v>45</v>
      </c>
    </row>
    <row r="14" spans="1:41" s="3" customFormat="1" ht="16.5" customHeight="1">
      <c r="A14" s="35" t="s">
        <v>164</v>
      </c>
      <c r="B14" s="38" t="s">
        <v>165</v>
      </c>
      <c r="C14" s="38" t="s">
        <v>143</v>
      </c>
      <c r="D14" s="124">
        <v>35</v>
      </c>
      <c r="X14" s="116"/>
      <c r="Y14" s="116"/>
      <c r="AA14" s="124">
        <v>10</v>
      </c>
      <c r="AH14" s="124" t="s">
        <v>127</v>
      </c>
      <c r="AI14" s="124">
        <v>2.8</v>
      </c>
      <c r="AM14" s="116">
        <v>10</v>
      </c>
      <c r="AN14" s="127">
        <v>47.8</v>
      </c>
    </row>
    <row r="15" spans="1:41" s="3" customFormat="1" ht="16.5" customHeight="1">
      <c r="A15" s="256" t="s">
        <v>166</v>
      </c>
      <c r="B15" s="256" t="s">
        <v>167</v>
      </c>
      <c r="C15" s="257" t="s">
        <v>168</v>
      </c>
      <c r="D15" s="124">
        <v>35</v>
      </c>
      <c r="E15" s="133"/>
      <c r="F15" s="133"/>
      <c r="G15" s="133"/>
      <c r="H15" s="133"/>
      <c r="I15" s="133"/>
      <c r="J15" s="133"/>
      <c r="K15" s="133"/>
      <c r="L15" s="133"/>
      <c r="M15" s="133"/>
      <c r="N15" s="133"/>
      <c r="O15" s="133"/>
      <c r="P15" s="133"/>
      <c r="Q15" s="133"/>
      <c r="S15" s="133"/>
      <c r="X15" s="116"/>
      <c r="Y15" s="116"/>
      <c r="Z15" s="133"/>
      <c r="AA15" s="124">
        <v>10</v>
      </c>
      <c r="AH15" s="133"/>
      <c r="AI15" s="133"/>
      <c r="AJ15" s="133"/>
      <c r="AK15" s="133"/>
      <c r="AL15" s="133"/>
      <c r="AM15" s="116">
        <v>10</v>
      </c>
      <c r="AN15" s="127">
        <v>45</v>
      </c>
    </row>
    <row r="16" spans="1:41" s="3" customFormat="1" ht="16.5" customHeight="1">
      <c r="A16" s="256" t="s">
        <v>169</v>
      </c>
      <c r="B16" s="256" t="s">
        <v>170</v>
      </c>
      <c r="C16" s="257" t="s">
        <v>143</v>
      </c>
      <c r="D16" s="124">
        <v>35</v>
      </c>
      <c r="X16" s="116"/>
      <c r="Y16" s="116"/>
      <c r="AA16" s="124">
        <v>10</v>
      </c>
      <c r="AB16" s="133"/>
      <c r="AC16" s="133"/>
      <c r="AD16" s="133"/>
      <c r="AM16" s="116">
        <v>10</v>
      </c>
      <c r="AN16" s="127">
        <v>45</v>
      </c>
    </row>
    <row r="17" spans="1:40" s="3" customFormat="1" ht="16.5" customHeight="1">
      <c r="A17" s="35" t="s">
        <v>171</v>
      </c>
      <c r="B17" s="35" t="s">
        <v>172</v>
      </c>
      <c r="C17" s="38" t="s">
        <v>146</v>
      </c>
      <c r="D17" s="124">
        <v>35</v>
      </c>
      <c r="X17" s="116"/>
      <c r="Y17" s="116"/>
      <c r="AA17" s="124">
        <v>10</v>
      </c>
      <c r="AM17" s="116">
        <v>10</v>
      </c>
      <c r="AN17" s="127">
        <v>45</v>
      </c>
    </row>
    <row r="18" spans="1:40" s="3" customFormat="1" ht="83.25" customHeight="1">
      <c r="A18" s="35" t="s">
        <v>173</v>
      </c>
      <c r="B18" s="35" t="s">
        <v>174</v>
      </c>
      <c r="C18" s="38" t="s">
        <v>146</v>
      </c>
      <c r="D18" s="35">
        <v>35</v>
      </c>
      <c r="E18" s="35"/>
      <c r="F18" s="35"/>
      <c r="G18" s="35"/>
      <c r="H18" s="35"/>
      <c r="I18" s="35"/>
      <c r="J18" s="35"/>
      <c r="K18" s="34" t="s">
        <v>175</v>
      </c>
      <c r="L18" s="34" t="s">
        <v>176</v>
      </c>
      <c r="M18" s="34" t="s">
        <v>177</v>
      </c>
      <c r="N18" s="34" t="s">
        <v>178</v>
      </c>
      <c r="O18" s="260" t="s">
        <v>179</v>
      </c>
      <c r="P18" s="42">
        <v>45992</v>
      </c>
      <c r="Q18" s="35">
        <v>3</v>
      </c>
      <c r="R18" s="35"/>
      <c r="S18" s="35"/>
      <c r="T18" s="35"/>
      <c r="U18" s="35"/>
      <c r="V18" s="35"/>
      <c r="W18" s="35"/>
      <c r="X18" s="35">
        <v>14</v>
      </c>
      <c r="Y18" s="35"/>
      <c r="Z18" s="35"/>
      <c r="AA18" s="35">
        <v>10</v>
      </c>
      <c r="AB18" s="34" t="s">
        <v>180</v>
      </c>
      <c r="AC18" s="34" t="s">
        <v>181</v>
      </c>
      <c r="AD18" s="34">
        <v>4.8</v>
      </c>
      <c r="AE18" s="261"/>
      <c r="AF18" s="35"/>
      <c r="AG18" s="35"/>
      <c r="AH18" s="34"/>
      <c r="AI18" s="35"/>
      <c r="AJ18" s="35"/>
      <c r="AK18" s="35"/>
      <c r="AL18" s="35"/>
      <c r="AM18" s="35"/>
      <c r="AN18" s="35">
        <v>63.8</v>
      </c>
    </row>
    <row r="19" spans="1:40" s="3" customFormat="1" ht="16.5" customHeight="1">
      <c r="A19" s="256" t="s">
        <v>182</v>
      </c>
      <c r="B19" s="262">
        <v>223030106008</v>
      </c>
      <c r="C19" s="257" t="s">
        <v>146</v>
      </c>
      <c r="D19" s="124">
        <v>35</v>
      </c>
      <c r="X19" s="116"/>
      <c r="Y19" s="116"/>
      <c r="Z19" s="151"/>
      <c r="AA19" s="124">
        <v>10</v>
      </c>
      <c r="AM19" s="116">
        <v>10</v>
      </c>
      <c r="AN19" s="127">
        <v>45</v>
      </c>
    </row>
    <row r="20" spans="1:40" s="3" customFormat="1" ht="16.5" customHeight="1">
      <c r="A20" s="37" t="s">
        <v>183</v>
      </c>
      <c r="B20" s="37" t="s">
        <v>184</v>
      </c>
      <c r="C20" s="37" t="s">
        <v>146</v>
      </c>
      <c r="D20" s="124">
        <v>35</v>
      </c>
      <c r="X20" s="116"/>
      <c r="Y20" s="116"/>
      <c r="AA20" s="124">
        <v>10</v>
      </c>
      <c r="AB20" s="175"/>
      <c r="AC20" s="149"/>
      <c r="AD20" s="149"/>
      <c r="AE20" s="151"/>
      <c r="AM20" s="116">
        <v>10</v>
      </c>
      <c r="AN20" s="127">
        <v>45</v>
      </c>
    </row>
    <row r="21" spans="1:40" s="3" customFormat="1" ht="16.5" customHeight="1">
      <c r="A21" s="256" t="s">
        <v>185</v>
      </c>
      <c r="B21" s="256" t="s">
        <v>186</v>
      </c>
      <c r="C21" s="257" t="s">
        <v>146</v>
      </c>
      <c r="D21" s="124">
        <v>35</v>
      </c>
      <c r="P21" s="143"/>
      <c r="X21" s="116"/>
      <c r="Y21" s="116"/>
      <c r="AA21" s="124">
        <v>10</v>
      </c>
      <c r="AM21" s="116">
        <v>10</v>
      </c>
      <c r="AN21" s="127">
        <v>45</v>
      </c>
    </row>
    <row r="22" spans="1:40" s="3" customFormat="1" ht="16.5" customHeight="1">
      <c r="A22" s="256" t="s">
        <v>187</v>
      </c>
      <c r="B22" s="256" t="s">
        <v>188</v>
      </c>
      <c r="C22" s="257" t="s">
        <v>143</v>
      </c>
      <c r="D22" s="124">
        <v>35</v>
      </c>
      <c r="X22" s="116"/>
      <c r="Y22" s="116"/>
      <c r="AA22" s="124">
        <v>10</v>
      </c>
      <c r="AM22" s="116">
        <v>10</v>
      </c>
      <c r="AN22" s="127">
        <v>45</v>
      </c>
    </row>
    <row r="23" spans="1:40" s="3" customFormat="1" ht="16.5" customHeight="1">
      <c r="A23" s="256" t="s">
        <v>189</v>
      </c>
      <c r="B23" s="257" t="s">
        <v>190</v>
      </c>
      <c r="C23" s="257" t="s">
        <v>143</v>
      </c>
      <c r="D23" s="124">
        <v>35</v>
      </c>
      <c r="X23" s="116"/>
      <c r="Y23" s="116"/>
      <c r="AA23" s="124">
        <v>10</v>
      </c>
      <c r="AM23" s="116">
        <v>10</v>
      </c>
      <c r="AN23" s="127">
        <v>45</v>
      </c>
    </row>
    <row r="24" spans="1:40" s="3" customFormat="1" ht="16.5" customHeight="1">
      <c r="A24" s="256" t="s">
        <v>191</v>
      </c>
      <c r="B24" s="256" t="s">
        <v>192</v>
      </c>
      <c r="C24" s="257" t="s">
        <v>143</v>
      </c>
      <c r="D24" s="124">
        <v>35</v>
      </c>
      <c r="P24" s="143"/>
      <c r="X24" s="116"/>
      <c r="Y24" s="116"/>
      <c r="AA24" s="124">
        <v>10</v>
      </c>
      <c r="AM24" s="116">
        <v>10</v>
      </c>
      <c r="AN24" s="127">
        <v>45</v>
      </c>
    </row>
    <row r="25" spans="1:40" s="3" customFormat="1" ht="16.5" customHeight="1">
      <c r="A25" s="256" t="s">
        <v>193</v>
      </c>
      <c r="B25" s="256" t="s">
        <v>194</v>
      </c>
      <c r="C25" s="257" t="s">
        <v>146</v>
      </c>
      <c r="D25" s="124">
        <v>35</v>
      </c>
      <c r="X25" s="116"/>
      <c r="Y25" s="116"/>
      <c r="AA25" s="124">
        <v>10</v>
      </c>
      <c r="AH25" s="124" t="s">
        <v>195</v>
      </c>
      <c r="AI25" s="124">
        <v>2.5</v>
      </c>
      <c r="AM25" s="116">
        <v>10</v>
      </c>
      <c r="AN25" s="127">
        <v>47.5</v>
      </c>
    </row>
    <row r="26" spans="1:40" s="3" customFormat="1" ht="16.5" customHeight="1">
      <c r="A26" s="256" t="s">
        <v>196</v>
      </c>
      <c r="B26" s="256" t="s">
        <v>197</v>
      </c>
      <c r="C26" s="257" t="s">
        <v>146</v>
      </c>
      <c r="D26" s="124">
        <v>35</v>
      </c>
      <c r="X26" s="116"/>
      <c r="Y26" s="116"/>
      <c r="AA26" s="124">
        <v>10</v>
      </c>
      <c r="AM26" s="116">
        <v>10</v>
      </c>
      <c r="AN26" s="127">
        <v>45</v>
      </c>
    </row>
    <row r="27" spans="1:40" s="3" customFormat="1" ht="16.5" customHeight="1">
      <c r="A27" s="263" t="s">
        <v>198</v>
      </c>
      <c r="B27" s="263" t="s">
        <v>199</v>
      </c>
      <c r="C27" s="264" t="s">
        <v>146</v>
      </c>
      <c r="D27" s="124">
        <v>35</v>
      </c>
      <c r="X27" s="116"/>
      <c r="Y27" s="116"/>
      <c r="AA27" s="124">
        <v>10</v>
      </c>
      <c r="AH27" s="124" t="s">
        <v>200</v>
      </c>
      <c r="AI27" s="124">
        <v>2.6</v>
      </c>
      <c r="AM27" s="116">
        <v>10</v>
      </c>
      <c r="AN27" s="127">
        <v>47.6</v>
      </c>
    </row>
    <row r="28" spans="1:40" s="3" customFormat="1" ht="16.5" customHeight="1">
      <c r="A28" s="256" t="s">
        <v>201</v>
      </c>
      <c r="B28" s="256" t="s">
        <v>202</v>
      </c>
      <c r="C28" s="257" t="s">
        <v>143</v>
      </c>
      <c r="D28" s="124">
        <v>35</v>
      </c>
      <c r="P28" s="143"/>
      <c r="X28" s="116"/>
      <c r="Y28" s="116"/>
      <c r="AA28" s="124">
        <v>10</v>
      </c>
      <c r="AH28" s="124" t="s">
        <v>203</v>
      </c>
      <c r="AI28" s="124">
        <v>2</v>
      </c>
      <c r="AM28" s="116">
        <v>10</v>
      </c>
      <c r="AN28" s="127">
        <v>47</v>
      </c>
    </row>
    <row r="29" spans="1:40" s="3" customFormat="1" ht="16.5" customHeight="1">
      <c r="A29" s="256" t="s">
        <v>204</v>
      </c>
      <c r="B29" s="256" t="s">
        <v>205</v>
      </c>
      <c r="C29" s="257" t="s">
        <v>146</v>
      </c>
      <c r="D29" s="124">
        <v>35</v>
      </c>
      <c r="X29" s="116"/>
      <c r="Y29" s="116"/>
      <c r="AA29" s="124">
        <v>10</v>
      </c>
      <c r="AH29" s="128"/>
      <c r="AI29" s="128"/>
      <c r="AJ29" s="128"/>
      <c r="AK29" s="128"/>
      <c r="AL29" s="128"/>
      <c r="AM29" s="116">
        <v>10</v>
      </c>
      <c r="AN29" s="127">
        <v>45</v>
      </c>
    </row>
    <row r="30" spans="1:40" s="3" customFormat="1" ht="16.5" customHeight="1">
      <c r="A30" s="256" t="s">
        <v>206</v>
      </c>
      <c r="B30" s="256" t="s">
        <v>207</v>
      </c>
      <c r="C30" s="257" t="s">
        <v>143</v>
      </c>
      <c r="D30" s="124">
        <v>35</v>
      </c>
      <c r="X30" s="116"/>
      <c r="Y30" s="116"/>
      <c r="AA30" s="124">
        <v>10</v>
      </c>
      <c r="AB30" s="128"/>
      <c r="AE30" s="128"/>
      <c r="AM30" s="116">
        <v>10</v>
      </c>
      <c r="AN30" s="127">
        <v>45</v>
      </c>
    </row>
    <row r="31" spans="1:40" s="3" customFormat="1" ht="16.5" customHeight="1">
      <c r="A31" s="256" t="s">
        <v>208</v>
      </c>
      <c r="B31" s="256" t="s">
        <v>209</v>
      </c>
      <c r="C31" s="257" t="s">
        <v>143</v>
      </c>
      <c r="D31" s="124">
        <v>35</v>
      </c>
      <c r="X31" s="116"/>
      <c r="Y31" s="116"/>
      <c r="AA31" s="124">
        <v>10</v>
      </c>
      <c r="AH31" s="124" t="s">
        <v>210</v>
      </c>
      <c r="AI31" s="124">
        <v>2</v>
      </c>
      <c r="AM31" s="116">
        <v>10</v>
      </c>
      <c r="AN31" s="127">
        <v>47</v>
      </c>
    </row>
    <row r="32" spans="1:40" s="3" customFormat="1" ht="16.5" customHeight="1">
      <c r="A32" s="256" t="s">
        <v>211</v>
      </c>
      <c r="B32" s="256" t="s">
        <v>212</v>
      </c>
      <c r="C32" s="257" t="s">
        <v>146</v>
      </c>
      <c r="D32" s="124">
        <v>35</v>
      </c>
      <c r="X32" s="116"/>
      <c r="Y32" s="116"/>
      <c r="AA32" s="124">
        <v>10</v>
      </c>
      <c r="AM32" s="116">
        <v>10</v>
      </c>
      <c r="AN32" s="127">
        <v>45</v>
      </c>
    </row>
    <row r="33" spans="1:40" s="3" customFormat="1" ht="16.5" customHeight="1">
      <c r="A33" s="256" t="s">
        <v>213</v>
      </c>
      <c r="B33" s="256" t="s">
        <v>214</v>
      </c>
      <c r="C33" s="257" t="s">
        <v>146</v>
      </c>
      <c r="D33" s="124">
        <v>35</v>
      </c>
      <c r="X33" s="116"/>
      <c r="Y33" s="116"/>
      <c r="AA33" s="124">
        <v>10</v>
      </c>
      <c r="AM33" s="116">
        <v>10</v>
      </c>
      <c r="AN33" s="127">
        <v>45</v>
      </c>
    </row>
    <row r="34" spans="1:40" s="3" customFormat="1" ht="16.5" customHeight="1">
      <c r="A34" s="256" t="s">
        <v>215</v>
      </c>
      <c r="B34" s="256" t="s">
        <v>216</v>
      </c>
      <c r="C34" s="257" t="s">
        <v>146</v>
      </c>
      <c r="D34" s="124">
        <v>35</v>
      </c>
      <c r="P34" s="143"/>
      <c r="X34" s="116"/>
      <c r="Y34" s="116"/>
      <c r="AA34" s="124">
        <v>10</v>
      </c>
      <c r="AH34" s="124" t="s">
        <v>217</v>
      </c>
      <c r="AI34" s="124">
        <v>2.6</v>
      </c>
      <c r="AM34" s="116">
        <v>10</v>
      </c>
      <c r="AN34" s="127">
        <v>47.6</v>
      </c>
    </row>
    <row r="35" spans="1:40" s="3" customFormat="1" ht="16.5" customHeight="1">
      <c r="A35" s="256" t="s">
        <v>218</v>
      </c>
      <c r="B35" s="257" t="s">
        <v>219</v>
      </c>
      <c r="C35" s="257" t="s">
        <v>143</v>
      </c>
      <c r="D35" s="124">
        <v>35</v>
      </c>
      <c r="P35" s="143"/>
      <c r="X35" s="116"/>
      <c r="Y35" s="116"/>
      <c r="AA35" s="124">
        <v>10</v>
      </c>
      <c r="AM35" s="116">
        <v>10</v>
      </c>
      <c r="AN35" s="127">
        <v>45</v>
      </c>
    </row>
    <row r="36" spans="1:40" s="3" customFormat="1" ht="16.5" customHeight="1">
      <c r="A36" s="256" t="s">
        <v>220</v>
      </c>
      <c r="B36" s="256" t="s">
        <v>221</v>
      </c>
      <c r="C36" s="257" t="s">
        <v>143</v>
      </c>
      <c r="D36" s="124">
        <v>35</v>
      </c>
      <c r="X36" s="116"/>
      <c r="Y36" s="116"/>
      <c r="AA36" s="124">
        <v>10</v>
      </c>
      <c r="AM36" s="116">
        <v>10</v>
      </c>
      <c r="AN36" s="127">
        <v>45</v>
      </c>
    </row>
    <row r="37" spans="1:40" s="3" customFormat="1" ht="16.5" customHeight="1">
      <c r="A37" s="256" t="s">
        <v>222</v>
      </c>
      <c r="B37" s="256" t="s">
        <v>223</v>
      </c>
      <c r="C37" s="257" t="s">
        <v>146</v>
      </c>
      <c r="D37" s="124">
        <v>35</v>
      </c>
      <c r="X37" s="116"/>
      <c r="Y37" s="116"/>
      <c r="AA37" s="124">
        <v>10</v>
      </c>
      <c r="AM37" s="116">
        <v>10</v>
      </c>
      <c r="AN37" s="127">
        <v>45</v>
      </c>
    </row>
    <row r="38" spans="1:40" s="3" customFormat="1" ht="16.5" customHeight="1">
      <c r="A38" s="256" t="s">
        <v>224</v>
      </c>
      <c r="B38" s="256" t="s">
        <v>225</v>
      </c>
      <c r="C38" s="257" t="s">
        <v>226</v>
      </c>
      <c r="D38" s="124">
        <v>35</v>
      </c>
      <c r="X38" s="116"/>
      <c r="Y38" s="116"/>
      <c r="AA38" s="124">
        <v>10</v>
      </c>
      <c r="AH38" s="124" t="s">
        <v>136</v>
      </c>
      <c r="AI38" s="124">
        <v>3</v>
      </c>
      <c r="AM38" s="116">
        <v>10</v>
      </c>
      <c r="AN38" s="127">
        <v>48</v>
      </c>
    </row>
    <row r="39" spans="1:40" s="4" customFormat="1" ht="16.5" customHeight="1">
      <c r="A39" s="256" t="s">
        <v>227</v>
      </c>
      <c r="B39" s="257" t="s">
        <v>228</v>
      </c>
      <c r="C39" s="257" t="s">
        <v>146</v>
      </c>
      <c r="D39" s="124">
        <v>35</v>
      </c>
      <c r="X39" s="148"/>
      <c r="AA39" s="124">
        <v>10</v>
      </c>
      <c r="AB39" s="124"/>
      <c r="AC39" s="124"/>
      <c r="AD39" s="124"/>
      <c r="AE39" s="124"/>
      <c r="AF39" s="124"/>
      <c r="AG39" s="124"/>
      <c r="AM39" s="116">
        <v>10</v>
      </c>
      <c r="AN39" s="127">
        <v>45</v>
      </c>
    </row>
    <row r="40" spans="1:40" s="3" customFormat="1" ht="16.5" customHeight="1">
      <c r="A40" s="147"/>
      <c r="B40" s="147"/>
      <c r="C40" s="147"/>
      <c r="X40" s="116"/>
      <c r="Y40" s="116"/>
      <c r="AB40" s="149"/>
      <c r="AC40" s="149"/>
      <c r="AD40" s="149"/>
      <c r="AE40" s="149"/>
      <c r="AF40" s="149"/>
      <c r="AG40" s="149"/>
      <c r="AM40" s="116"/>
      <c r="AN40" s="127"/>
    </row>
    <row r="41" spans="1:40" s="3" customFormat="1" ht="16.5" customHeight="1">
      <c r="A41" s="147"/>
      <c r="B41" s="147"/>
      <c r="C41" s="147"/>
      <c r="P41" s="143"/>
      <c r="X41" s="116"/>
      <c r="Y41" s="116"/>
      <c r="AM41" s="116"/>
      <c r="AN41" s="127"/>
    </row>
    <row r="42" spans="1:40" s="3" customFormat="1" ht="16.5" customHeight="1">
      <c r="A42" s="147"/>
      <c r="B42" s="147"/>
      <c r="C42" s="147"/>
      <c r="P42" s="143"/>
      <c r="X42" s="116"/>
      <c r="Y42" s="116"/>
      <c r="AB42" s="127"/>
      <c r="AC42" s="127"/>
      <c r="AD42" s="127"/>
      <c r="AM42" s="116"/>
      <c r="AN42" s="127"/>
    </row>
    <row r="43" spans="1:40" s="3" customFormat="1" ht="16.5" customHeight="1">
      <c r="A43" s="147"/>
      <c r="B43" s="147"/>
      <c r="C43" s="147"/>
      <c r="P43" s="143"/>
      <c r="X43" s="116"/>
      <c r="Y43" s="116"/>
      <c r="AM43" s="116"/>
      <c r="AN43" s="127"/>
    </row>
    <row r="44" spans="1:40" s="3" customFormat="1" ht="16.5" customHeight="1">
      <c r="A44" s="147"/>
      <c r="B44" s="147"/>
      <c r="C44" s="147"/>
      <c r="X44" s="116"/>
      <c r="Y44" s="116"/>
      <c r="AB44" s="149"/>
      <c r="AC44" s="149"/>
      <c r="AD44" s="149"/>
      <c r="AM44" s="116"/>
      <c r="AN44" s="127"/>
    </row>
    <row r="45" spans="1:40" s="3" customFormat="1" ht="16.5" customHeight="1">
      <c r="A45" s="147"/>
      <c r="B45" s="147"/>
      <c r="C45" s="147"/>
      <c r="X45" s="116"/>
      <c r="Y45" s="116"/>
      <c r="AM45" s="116"/>
      <c r="AN45" s="127"/>
    </row>
    <row r="46" spans="1:40" s="3" customFormat="1" ht="16.5" customHeight="1">
      <c r="A46" s="147"/>
      <c r="B46" s="147"/>
      <c r="C46" s="147"/>
      <c r="X46" s="116"/>
      <c r="Y46" s="116"/>
      <c r="AM46" s="116"/>
      <c r="AN46" s="127"/>
    </row>
    <row r="47" spans="1:40" s="3" customFormat="1" ht="16.5" customHeight="1">
      <c r="A47" s="147"/>
      <c r="B47" s="147"/>
      <c r="C47" s="147"/>
      <c r="X47" s="116"/>
      <c r="Y47" s="116"/>
      <c r="AM47" s="116"/>
      <c r="AN47" s="127"/>
    </row>
    <row r="48" spans="1:40" s="3" customFormat="1" ht="16.5" customHeight="1">
      <c r="A48" s="147"/>
      <c r="B48" s="147"/>
      <c r="C48" s="147"/>
      <c r="X48" s="116"/>
      <c r="Y48" s="116"/>
      <c r="AM48" s="116"/>
      <c r="AN48" s="127"/>
    </row>
    <row r="49" spans="1:40" s="3" customFormat="1" ht="16.5" customHeight="1">
      <c r="A49" s="147"/>
      <c r="B49" s="147"/>
      <c r="C49" s="147"/>
      <c r="X49" s="116"/>
      <c r="Y49" s="116"/>
      <c r="AM49" s="116"/>
      <c r="AN49" s="127"/>
    </row>
    <row r="50" spans="1:40" s="3" customFormat="1" ht="16.5" customHeight="1">
      <c r="A50" s="147"/>
      <c r="B50" s="147"/>
      <c r="C50" s="147"/>
      <c r="X50" s="116"/>
      <c r="Y50" s="116"/>
      <c r="AM50" s="116"/>
      <c r="AN50" s="127"/>
    </row>
    <row r="51" spans="1:40" s="3" customFormat="1" ht="16.5" customHeight="1">
      <c r="A51" s="147"/>
      <c r="B51" s="147"/>
      <c r="C51" s="147"/>
      <c r="X51" s="116"/>
      <c r="Y51" s="116"/>
      <c r="AM51" s="116"/>
      <c r="AN51" s="127"/>
    </row>
    <row r="52" spans="1:40" s="3" customFormat="1" ht="16.5" customHeight="1">
      <c r="A52" s="147"/>
      <c r="B52" s="147"/>
      <c r="C52" s="147"/>
      <c r="X52" s="116"/>
      <c r="Y52" s="116"/>
      <c r="AM52" s="116"/>
      <c r="AN52" s="127"/>
    </row>
    <row r="53" spans="1:40" s="3" customFormat="1" ht="16.5" customHeight="1">
      <c r="A53" s="147"/>
      <c r="B53" s="147"/>
      <c r="C53" s="147"/>
      <c r="X53" s="116"/>
      <c r="Y53" s="116"/>
      <c r="AM53" s="116"/>
      <c r="AN53" s="127"/>
    </row>
    <row r="54" spans="1:40" s="3" customFormat="1" ht="16.5" customHeight="1">
      <c r="A54" s="147"/>
      <c r="B54" s="147"/>
      <c r="C54" s="147"/>
      <c r="X54" s="116"/>
      <c r="Y54" s="116"/>
      <c r="AM54" s="116"/>
      <c r="AN54" s="127"/>
    </row>
    <row r="55" spans="1:40" s="3" customFormat="1" ht="16.5" customHeight="1">
      <c r="A55" s="147"/>
      <c r="B55" s="147"/>
      <c r="C55" s="147"/>
      <c r="X55" s="116"/>
      <c r="Y55" s="116"/>
      <c r="AM55" s="116"/>
      <c r="AN55" s="127"/>
    </row>
    <row r="56" spans="1:40" s="3" customFormat="1" ht="16.5" customHeight="1">
      <c r="A56" s="147"/>
      <c r="B56" s="147"/>
      <c r="C56" s="147"/>
      <c r="X56" s="116"/>
      <c r="Y56" s="116"/>
      <c r="AM56" s="116"/>
      <c r="AN56" s="127"/>
    </row>
    <row r="57" spans="1:40" s="3" customFormat="1" ht="16.5" customHeight="1">
      <c r="A57" s="147"/>
      <c r="B57" s="147"/>
      <c r="C57" s="147"/>
      <c r="X57" s="116"/>
      <c r="Y57" s="116"/>
      <c r="AM57" s="116"/>
      <c r="AN57" s="127"/>
    </row>
    <row r="58" spans="1:40" s="3" customFormat="1" ht="16.5" customHeight="1">
      <c r="A58" s="147"/>
      <c r="B58" s="147"/>
      <c r="C58" s="147"/>
      <c r="X58" s="116"/>
      <c r="Y58" s="116"/>
      <c r="AM58" s="116"/>
      <c r="AN58" s="127"/>
    </row>
    <row r="59" spans="1:40" s="3" customFormat="1" ht="16.5" customHeight="1">
      <c r="A59" s="147"/>
      <c r="B59" s="147"/>
      <c r="C59" s="147"/>
      <c r="X59" s="116"/>
      <c r="Y59" s="116"/>
      <c r="AM59" s="116"/>
      <c r="AN59" s="127"/>
    </row>
    <row r="60" spans="1:40" s="3" customFormat="1" ht="16.5" customHeight="1">
      <c r="A60" s="147"/>
      <c r="B60" s="147"/>
      <c r="C60" s="147"/>
      <c r="X60" s="116"/>
      <c r="Y60" s="116"/>
      <c r="AM60" s="116"/>
      <c r="AN60" s="127"/>
    </row>
    <row r="61" spans="1:40" s="3" customFormat="1" ht="16.5" customHeight="1">
      <c r="A61" s="147"/>
      <c r="B61" s="147"/>
      <c r="C61" s="147"/>
      <c r="X61" s="116"/>
      <c r="Y61" s="116"/>
      <c r="AM61" s="116"/>
      <c r="AN61" s="127"/>
    </row>
    <row r="62" spans="1:40" s="3" customFormat="1" ht="16.5" customHeight="1">
      <c r="A62" s="147"/>
      <c r="B62" s="147"/>
      <c r="C62" s="147"/>
      <c r="X62" s="116"/>
      <c r="Y62" s="116"/>
      <c r="AM62" s="116"/>
      <c r="AN62" s="127"/>
    </row>
    <row r="63" spans="1:40" s="3" customFormat="1" ht="16.5" customHeight="1">
      <c r="A63" s="150"/>
      <c r="B63" s="150"/>
      <c r="C63" s="150"/>
      <c r="X63" s="116"/>
      <c r="Y63" s="116"/>
      <c r="AM63" s="116"/>
      <c r="AN63" s="127"/>
    </row>
    <row r="64" spans="1:40" s="3" customFormat="1" ht="16.5" customHeight="1">
      <c r="A64" s="147"/>
      <c r="B64" s="147"/>
      <c r="C64" s="147"/>
      <c r="X64" s="116"/>
      <c r="Y64" s="116"/>
      <c r="AM64" s="116"/>
      <c r="AN64" s="127"/>
    </row>
    <row r="65" spans="1:40" s="3" customFormat="1" ht="16.5" customHeight="1">
      <c r="A65" s="147"/>
      <c r="B65" s="147"/>
      <c r="C65" s="147"/>
      <c r="X65" s="116"/>
      <c r="Y65" s="116"/>
      <c r="AM65" s="116"/>
      <c r="AN65" s="127"/>
    </row>
    <row r="66" spans="1:40" s="3" customFormat="1" ht="16.5" customHeight="1">
      <c r="A66" s="147"/>
      <c r="B66" s="147"/>
      <c r="C66" s="147"/>
      <c r="X66" s="116"/>
      <c r="Y66" s="116"/>
      <c r="AM66" s="116"/>
      <c r="AN66" s="127"/>
    </row>
    <row r="67" spans="1:40" s="3" customFormat="1" ht="16.5" customHeight="1">
      <c r="A67" s="147"/>
      <c r="B67" s="147"/>
      <c r="C67" s="147"/>
      <c r="X67" s="116"/>
      <c r="Y67" s="116"/>
      <c r="AM67" s="116"/>
      <c r="AN67" s="127"/>
    </row>
    <row r="68" spans="1:40" s="3" customFormat="1" ht="16.5" customHeight="1">
      <c r="A68" s="147"/>
      <c r="B68" s="147"/>
      <c r="C68" s="147"/>
      <c r="X68" s="116"/>
      <c r="Y68" s="116"/>
      <c r="AM68" s="116"/>
      <c r="AN68" s="127"/>
    </row>
    <row r="69" spans="1:40" s="3" customFormat="1" ht="16.5" customHeight="1">
      <c r="A69" s="147"/>
      <c r="B69" s="147"/>
      <c r="C69" s="147"/>
      <c r="X69" s="116"/>
      <c r="Y69" s="116"/>
      <c r="AM69" s="116"/>
      <c r="AN69" s="127"/>
    </row>
    <row r="70" spans="1:40" s="3" customFormat="1" ht="16.5" customHeight="1">
      <c r="A70" s="147"/>
      <c r="B70" s="147"/>
      <c r="C70" s="147"/>
      <c r="X70" s="116"/>
      <c r="Y70" s="116"/>
      <c r="AM70" s="116"/>
      <c r="AN70" s="127"/>
    </row>
    <row r="71" spans="1:40" s="3" customFormat="1" ht="16.5" customHeight="1">
      <c r="A71" s="147"/>
      <c r="B71" s="147"/>
      <c r="C71" s="147"/>
      <c r="X71" s="116"/>
      <c r="Y71" s="116"/>
      <c r="AM71" s="116"/>
      <c r="AN71" s="127"/>
    </row>
    <row r="72" spans="1:40" s="3" customFormat="1" ht="16.5" customHeight="1">
      <c r="A72" s="147"/>
      <c r="B72" s="147"/>
      <c r="C72" s="147"/>
      <c r="X72" s="116"/>
      <c r="Y72" s="116"/>
      <c r="AM72" s="116"/>
      <c r="AN72" s="127"/>
    </row>
    <row r="73" spans="1:40" s="3" customFormat="1" ht="16.5" customHeight="1">
      <c r="A73" s="147"/>
      <c r="B73" s="147"/>
      <c r="C73" s="147"/>
      <c r="X73" s="116"/>
      <c r="Y73" s="116"/>
      <c r="AM73" s="116"/>
      <c r="AN73" s="127"/>
    </row>
    <row r="74" spans="1:40" s="3" customFormat="1" ht="16.5" customHeight="1">
      <c r="A74" s="147"/>
      <c r="B74" s="147"/>
      <c r="C74" s="147"/>
      <c r="X74" s="116"/>
      <c r="Y74" s="116"/>
      <c r="AM74" s="116"/>
      <c r="AN74" s="127"/>
    </row>
    <row r="75" spans="1:40" s="3" customFormat="1" ht="16.5" customHeight="1">
      <c r="A75" s="147"/>
      <c r="B75" s="147"/>
      <c r="C75" s="147"/>
      <c r="X75" s="116"/>
      <c r="Y75" s="116"/>
      <c r="AM75" s="116"/>
      <c r="AN75" s="127"/>
    </row>
    <row r="76" spans="1:40" s="3" customFormat="1" ht="16.5" customHeight="1">
      <c r="A76" s="147"/>
      <c r="B76" s="147"/>
      <c r="C76" s="147"/>
      <c r="X76" s="116"/>
      <c r="Y76" s="116"/>
      <c r="AM76" s="116"/>
      <c r="AN76" s="127"/>
    </row>
    <row r="77" spans="1:40" s="3" customFormat="1" ht="16.5" customHeight="1">
      <c r="A77" s="147"/>
      <c r="B77" s="147"/>
      <c r="C77" s="147"/>
      <c r="X77" s="116"/>
      <c r="Y77" s="116"/>
      <c r="AM77" s="116"/>
      <c r="AN77" s="127"/>
    </row>
    <row r="78" spans="1:40" s="3" customFormat="1" ht="16.5" customHeight="1">
      <c r="A78" s="147"/>
      <c r="B78" s="147"/>
      <c r="C78" s="147"/>
      <c r="X78" s="116"/>
      <c r="Y78" s="116"/>
      <c r="AM78" s="116"/>
      <c r="AN78" s="127"/>
    </row>
    <row r="79" spans="1:40" s="3" customFormat="1" ht="16.5" customHeight="1">
      <c r="A79" s="147"/>
      <c r="B79" s="147"/>
      <c r="C79" s="147"/>
      <c r="X79" s="116"/>
      <c r="Y79" s="116"/>
      <c r="AM79" s="116"/>
      <c r="AN79" s="127"/>
    </row>
    <row r="80" spans="1:40" s="3" customFormat="1" ht="16.5" customHeight="1">
      <c r="A80" s="147"/>
      <c r="B80" s="147"/>
      <c r="C80" s="147"/>
      <c r="X80" s="116"/>
      <c r="Y80" s="116"/>
      <c r="AM80" s="116"/>
      <c r="AN80" s="127"/>
    </row>
    <row r="81" spans="1:40" s="3" customFormat="1" ht="16.5" customHeight="1">
      <c r="A81" s="147"/>
      <c r="B81" s="147"/>
      <c r="C81" s="147"/>
      <c r="X81" s="116"/>
      <c r="Y81" s="116"/>
      <c r="AM81" s="116"/>
      <c r="AN81" s="127"/>
    </row>
    <row r="82" spans="1:40" s="3" customFormat="1" ht="16.5" customHeight="1">
      <c r="A82" s="147"/>
      <c r="B82" s="147"/>
      <c r="C82" s="147"/>
      <c r="X82" s="116"/>
      <c r="Y82" s="116"/>
      <c r="AM82" s="116"/>
      <c r="AN82" s="127"/>
    </row>
    <row r="83" spans="1:40" s="3" customFormat="1" ht="16.5" customHeight="1">
      <c r="A83" s="147"/>
      <c r="B83" s="147"/>
      <c r="C83" s="147"/>
      <c r="X83" s="116"/>
      <c r="Y83" s="116"/>
      <c r="AM83" s="116"/>
      <c r="AN83" s="127"/>
    </row>
    <row r="84" spans="1:40" s="3" customFormat="1" ht="16.5" customHeight="1">
      <c r="A84" s="147"/>
      <c r="B84" s="147"/>
      <c r="C84" s="147"/>
      <c r="X84" s="116"/>
      <c r="Y84" s="116"/>
      <c r="AM84" s="116"/>
      <c r="AN84" s="127"/>
    </row>
    <row r="85" spans="1:40" s="3" customFormat="1" ht="16.5" customHeight="1">
      <c r="A85" s="147"/>
      <c r="B85" s="147"/>
      <c r="C85" s="147"/>
      <c r="X85" s="116"/>
      <c r="Y85" s="116"/>
      <c r="AM85" s="116"/>
      <c r="AN85" s="127"/>
    </row>
    <row r="86" spans="1:40" s="3" customFormat="1" ht="16.5" customHeight="1">
      <c r="A86" s="147"/>
      <c r="B86" s="147"/>
      <c r="C86" s="147"/>
      <c r="X86" s="116"/>
      <c r="Y86" s="116"/>
      <c r="AM86" s="116"/>
      <c r="AN86" s="127"/>
    </row>
    <row r="87" spans="1:40" s="3" customFormat="1" ht="16.5" customHeight="1">
      <c r="A87" s="147"/>
      <c r="B87" s="147"/>
      <c r="C87" s="147"/>
      <c r="X87" s="116"/>
      <c r="Y87" s="116"/>
      <c r="AM87" s="116"/>
      <c r="AN87" s="127"/>
    </row>
    <row r="88" spans="1:40" s="3" customFormat="1" ht="16.5" customHeight="1">
      <c r="A88" s="147"/>
      <c r="B88" s="147"/>
      <c r="C88" s="147"/>
      <c r="X88" s="116"/>
      <c r="Y88" s="116"/>
      <c r="AM88" s="116"/>
      <c r="AN88" s="127"/>
    </row>
    <row r="89" spans="1:40" s="3" customFormat="1" ht="16.5" customHeight="1">
      <c r="A89" s="147"/>
      <c r="B89" s="147"/>
      <c r="C89" s="147"/>
      <c r="X89" s="116"/>
      <c r="Y89" s="116"/>
      <c r="AM89" s="116"/>
      <c r="AN89" s="127"/>
    </row>
    <row r="90" spans="1:40" s="3" customFormat="1" ht="16.5" customHeight="1">
      <c r="A90" s="147"/>
      <c r="B90" s="147"/>
      <c r="C90" s="147"/>
      <c r="X90" s="116"/>
      <c r="Y90" s="116"/>
      <c r="AM90" s="116"/>
      <c r="AN90" s="127"/>
    </row>
    <row r="91" spans="1:40" s="3" customFormat="1" ht="16.5" customHeight="1">
      <c r="A91" s="147"/>
      <c r="B91" s="147"/>
      <c r="C91" s="147"/>
      <c r="X91" s="116"/>
      <c r="Y91" s="116"/>
      <c r="AM91" s="116"/>
      <c r="AN91" s="127"/>
    </row>
    <row r="92" spans="1:40" s="3" customFormat="1" ht="16.5" customHeight="1">
      <c r="A92" s="147"/>
      <c r="B92" s="147"/>
      <c r="C92" s="147"/>
      <c r="X92" s="116"/>
      <c r="Y92" s="116"/>
      <c r="AM92" s="116"/>
      <c r="AN92" s="127"/>
    </row>
    <row r="93" spans="1:40" s="3" customFormat="1" ht="16.5" customHeight="1">
      <c r="A93" s="147"/>
      <c r="B93" s="147"/>
      <c r="C93" s="147"/>
      <c r="X93" s="116"/>
      <c r="Y93" s="116"/>
      <c r="AM93" s="116"/>
      <c r="AN93" s="127"/>
    </row>
    <row r="94" spans="1:40" s="3" customFormat="1" ht="16.5" customHeight="1">
      <c r="A94" s="147"/>
      <c r="B94" s="147"/>
      <c r="C94" s="147"/>
      <c r="X94" s="116"/>
      <c r="Y94" s="116"/>
      <c r="AM94" s="116"/>
      <c r="AN94" s="127"/>
    </row>
    <row r="95" spans="1:40" s="3" customFormat="1" ht="16.5" customHeight="1">
      <c r="A95" s="147"/>
      <c r="B95" s="147"/>
      <c r="C95" s="147"/>
      <c r="X95" s="116"/>
      <c r="Y95" s="116"/>
      <c r="AM95" s="116"/>
      <c r="AN95" s="127"/>
    </row>
    <row r="96" spans="1:40" s="3" customFormat="1" ht="16.5" customHeight="1">
      <c r="A96" s="147"/>
      <c r="B96" s="147"/>
      <c r="C96" s="147"/>
      <c r="X96" s="116"/>
      <c r="Y96" s="116"/>
      <c r="AM96" s="116"/>
      <c r="AN96" s="127"/>
    </row>
    <row r="97" spans="1:40" s="3" customFormat="1" ht="16.5" customHeight="1">
      <c r="A97" s="147"/>
      <c r="B97" s="147"/>
      <c r="C97" s="147"/>
      <c r="X97" s="116"/>
      <c r="Y97" s="116"/>
      <c r="AM97" s="116"/>
      <c r="AN97" s="127"/>
    </row>
    <row r="98" spans="1:40" s="3" customFormat="1" ht="16.5" customHeight="1">
      <c r="A98" s="147"/>
      <c r="B98" s="147"/>
      <c r="C98" s="147"/>
      <c r="X98" s="116"/>
      <c r="Y98" s="116"/>
      <c r="AM98" s="116"/>
      <c r="AN98" s="127"/>
    </row>
    <row r="99" spans="1:40" s="3" customFormat="1" ht="16.5" customHeight="1">
      <c r="A99" s="147"/>
      <c r="B99" s="147"/>
      <c r="C99" s="147"/>
      <c r="X99" s="116"/>
      <c r="Y99" s="116"/>
      <c r="AM99" s="116"/>
      <c r="AN99" s="127"/>
    </row>
    <row r="100" spans="1:40" s="3" customFormat="1" ht="16.5" customHeight="1">
      <c r="A100" s="147"/>
      <c r="B100" s="147"/>
      <c r="C100" s="147"/>
      <c r="X100" s="116"/>
      <c r="Y100" s="116"/>
      <c r="AM100" s="116"/>
      <c r="AN100" s="127"/>
    </row>
    <row r="101" spans="1:40" s="3" customFormat="1" ht="16.5" customHeight="1">
      <c r="A101" s="147"/>
      <c r="B101" s="147"/>
      <c r="C101" s="147"/>
      <c r="X101" s="116"/>
      <c r="Y101" s="116"/>
      <c r="AM101" s="116"/>
      <c r="AN101" s="127"/>
    </row>
    <row r="102" spans="1:40" s="3" customFormat="1" ht="16.5" customHeight="1">
      <c r="A102" s="147"/>
      <c r="B102" s="147"/>
      <c r="C102" s="147"/>
      <c r="X102" s="116"/>
      <c r="Y102" s="116"/>
      <c r="AM102" s="116"/>
      <c r="AN102" s="127"/>
    </row>
    <row r="103" spans="1:40" s="3" customFormat="1" ht="16.5" customHeight="1">
      <c r="A103" s="147"/>
      <c r="B103" s="147"/>
      <c r="C103" s="147"/>
      <c r="X103" s="116"/>
      <c r="Y103" s="116"/>
      <c r="AM103" s="116"/>
      <c r="AN103" s="127"/>
    </row>
    <row r="104" spans="1:40" s="3" customFormat="1" ht="16.5" customHeight="1">
      <c r="A104" s="147"/>
      <c r="B104" s="147"/>
      <c r="C104" s="147"/>
      <c r="X104" s="116"/>
      <c r="Y104" s="116"/>
      <c r="AM104" s="116"/>
      <c r="AN104" s="127"/>
    </row>
    <row r="105" spans="1:40" s="3" customFormat="1" ht="16.5" customHeight="1">
      <c r="C105" s="151"/>
      <c r="X105" s="116"/>
      <c r="Y105" s="116"/>
      <c r="AM105" s="116"/>
      <c r="AN105" s="127"/>
    </row>
    <row r="106" spans="1:40" s="3" customFormat="1" ht="12">
      <c r="C106" s="151"/>
      <c r="X106" s="116"/>
      <c r="Y106" s="116"/>
      <c r="AM106" s="116"/>
      <c r="AN106" s="127"/>
    </row>
    <row r="107" spans="1:40" s="3" customFormat="1" ht="12">
      <c r="C107" s="151"/>
      <c r="X107" s="116"/>
      <c r="Y107" s="116"/>
      <c r="AM107" s="116"/>
      <c r="AN107" s="127"/>
    </row>
    <row r="108" spans="1:40" s="3" customFormat="1" ht="12">
      <c r="C108" s="151"/>
      <c r="X108" s="116"/>
      <c r="Y108" s="116"/>
      <c r="AM108" s="116"/>
      <c r="AN108" s="127"/>
    </row>
    <row r="109" spans="1:40" s="3" customFormat="1" ht="12">
      <c r="C109" s="151"/>
      <c r="X109" s="116"/>
      <c r="Y109" s="116"/>
      <c r="AM109" s="116"/>
      <c r="AN109" s="127"/>
    </row>
    <row r="110" spans="1:40" s="3" customFormat="1" ht="12">
      <c r="C110" s="151"/>
      <c r="X110" s="116"/>
      <c r="Y110" s="116"/>
      <c r="AM110" s="116"/>
      <c r="AN110" s="127"/>
    </row>
    <row r="111" spans="1:40" s="3" customFormat="1" ht="12">
      <c r="C111" s="151"/>
      <c r="X111" s="116"/>
      <c r="Y111" s="116"/>
      <c r="AM111" s="116"/>
      <c r="AN111" s="127"/>
    </row>
    <row r="112" spans="1:40" s="3" customFormat="1" ht="12">
      <c r="C112" s="151"/>
      <c r="X112" s="116"/>
      <c r="Y112" s="116"/>
      <c r="AM112" s="116"/>
      <c r="AN112" s="127"/>
    </row>
    <row r="113" spans="3:40" s="3" customFormat="1" ht="12">
      <c r="C113" s="151"/>
      <c r="X113" s="116"/>
      <c r="Y113" s="116"/>
      <c r="AM113" s="116"/>
      <c r="AN113" s="127"/>
    </row>
    <row r="114" spans="3:40" s="3" customFormat="1" ht="12">
      <c r="C114" s="151"/>
      <c r="X114" s="116"/>
      <c r="Y114" s="116"/>
      <c r="AM114" s="116"/>
      <c r="AN114" s="127"/>
    </row>
    <row r="115" spans="3:40" s="3" customFormat="1" ht="12">
      <c r="C115" s="151"/>
      <c r="X115" s="116"/>
      <c r="Y115" s="116"/>
      <c r="AM115" s="116"/>
      <c r="AN115" s="127"/>
    </row>
    <row r="116" spans="3:40" s="3" customFormat="1" ht="12">
      <c r="C116" s="151"/>
      <c r="X116" s="116"/>
      <c r="Y116" s="116"/>
      <c r="AM116" s="116"/>
      <c r="AN116" s="127"/>
    </row>
    <row r="117" spans="3:40" s="3" customFormat="1" ht="12">
      <c r="C117" s="151"/>
      <c r="X117" s="116"/>
      <c r="Y117" s="116"/>
      <c r="AM117" s="116"/>
      <c r="AN117" s="127"/>
    </row>
    <row r="118" spans="3:40" s="3" customFormat="1" ht="12">
      <c r="C118" s="151"/>
      <c r="X118" s="116"/>
      <c r="Y118" s="116"/>
      <c r="AM118" s="116"/>
      <c r="AN118" s="127"/>
    </row>
    <row r="119" spans="3:40" s="3" customFormat="1" ht="12">
      <c r="C119" s="151"/>
      <c r="X119" s="116"/>
      <c r="Y119" s="116"/>
      <c r="AM119" s="116"/>
      <c r="AN119" s="127"/>
    </row>
    <row r="120" spans="3:40" s="3" customFormat="1" ht="12">
      <c r="C120" s="151"/>
      <c r="X120" s="116"/>
      <c r="Y120" s="116"/>
      <c r="AM120" s="116"/>
      <c r="AN120" s="127"/>
    </row>
    <row r="121" spans="3:40" s="3" customFormat="1" ht="12">
      <c r="C121" s="151"/>
      <c r="X121" s="116"/>
      <c r="Y121" s="116"/>
      <c r="AM121" s="116"/>
      <c r="AN121" s="127"/>
    </row>
    <row r="122" spans="3:40" s="3" customFormat="1" ht="12">
      <c r="C122" s="151"/>
      <c r="X122" s="116"/>
      <c r="Y122" s="116"/>
      <c r="AM122" s="116"/>
      <c r="AN122" s="127"/>
    </row>
    <row r="123" spans="3:40" s="3" customFormat="1" ht="12">
      <c r="C123" s="151"/>
      <c r="X123" s="116"/>
      <c r="Y123" s="116"/>
      <c r="AM123" s="116"/>
      <c r="AN123" s="127"/>
    </row>
    <row r="124" spans="3:40" s="3" customFormat="1" ht="12">
      <c r="C124" s="151"/>
      <c r="X124" s="116"/>
      <c r="Y124" s="116"/>
      <c r="AM124" s="116"/>
      <c r="AN124" s="127"/>
    </row>
    <row r="125" spans="3:40" s="3" customFormat="1" ht="12">
      <c r="C125" s="151"/>
      <c r="X125" s="116"/>
      <c r="Y125" s="116"/>
      <c r="AM125" s="116"/>
      <c r="AN125" s="127"/>
    </row>
    <row r="126" spans="3:40" s="3" customFormat="1" ht="12">
      <c r="C126" s="151"/>
      <c r="X126" s="116"/>
      <c r="Y126" s="116"/>
      <c r="AM126" s="116"/>
      <c r="AN126" s="127"/>
    </row>
    <row r="127" spans="3:40" s="3" customFormat="1" ht="12">
      <c r="C127" s="151"/>
      <c r="X127" s="116"/>
      <c r="Y127" s="116"/>
      <c r="AM127" s="116"/>
      <c r="AN127" s="127"/>
    </row>
    <row r="128" spans="3:40" s="3" customFormat="1" ht="12">
      <c r="C128" s="151"/>
      <c r="X128" s="116"/>
      <c r="Y128" s="116"/>
      <c r="AM128" s="116"/>
      <c r="AN128" s="127"/>
    </row>
    <row r="129" spans="3:40" s="3" customFormat="1" ht="12">
      <c r="C129" s="151"/>
      <c r="X129" s="116"/>
      <c r="Y129" s="116"/>
      <c r="AM129" s="116"/>
      <c r="AN129" s="127"/>
    </row>
    <row r="130" spans="3:40" s="3" customFormat="1" ht="12">
      <c r="C130" s="151"/>
      <c r="X130" s="116"/>
      <c r="Y130" s="116"/>
      <c r="AM130" s="116"/>
      <c r="AN130" s="127"/>
    </row>
    <row r="131" spans="3:40" s="3" customFormat="1" ht="12">
      <c r="C131" s="151"/>
      <c r="X131" s="116"/>
      <c r="Y131" s="116"/>
      <c r="AM131" s="116"/>
      <c r="AN131" s="127"/>
    </row>
    <row r="132" spans="3:40" s="3" customFormat="1" ht="12">
      <c r="C132" s="151"/>
      <c r="X132" s="116"/>
      <c r="Y132" s="116"/>
      <c r="AM132" s="116"/>
      <c r="AN132" s="127"/>
    </row>
    <row r="133" spans="3:40" s="3" customFormat="1" ht="12">
      <c r="C133" s="151"/>
      <c r="X133" s="116"/>
      <c r="Y133" s="116"/>
      <c r="AM133" s="116"/>
      <c r="AN133" s="127"/>
    </row>
    <row r="134" spans="3:40" s="3" customFormat="1" ht="12">
      <c r="C134" s="151"/>
      <c r="X134" s="116"/>
      <c r="Y134" s="116"/>
      <c r="AM134" s="116"/>
      <c r="AN134" s="127"/>
    </row>
    <row r="135" spans="3:40" s="3" customFormat="1" ht="12">
      <c r="C135" s="151"/>
      <c r="X135" s="116"/>
      <c r="Y135" s="116"/>
      <c r="AM135" s="116"/>
      <c r="AN135" s="127"/>
    </row>
    <row r="136" spans="3:40" s="3" customFormat="1" ht="12">
      <c r="C136" s="151"/>
      <c r="X136" s="116"/>
      <c r="Y136" s="116"/>
      <c r="AM136" s="116"/>
      <c r="AN136" s="127"/>
    </row>
    <row r="137" spans="3:40" s="3" customFormat="1" ht="12">
      <c r="C137" s="151"/>
      <c r="X137" s="116"/>
      <c r="Y137" s="116"/>
      <c r="AM137" s="116"/>
      <c r="AN137" s="127"/>
    </row>
    <row r="138" spans="3:40" s="3" customFormat="1" ht="12">
      <c r="C138" s="151"/>
      <c r="X138" s="116"/>
      <c r="Y138" s="116"/>
      <c r="AM138" s="116"/>
      <c r="AN138" s="127"/>
    </row>
    <row r="139" spans="3:40" s="3" customFormat="1" ht="12">
      <c r="C139" s="151"/>
      <c r="X139" s="116"/>
      <c r="Y139" s="116"/>
      <c r="AM139" s="116"/>
      <c r="AN139" s="127"/>
    </row>
    <row r="140" spans="3:40" s="3" customFormat="1" ht="12">
      <c r="C140" s="151"/>
      <c r="X140" s="116"/>
      <c r="Y140" s="116"/>
      <c r="AM140" s="116"/>
      <c r="AN140" s="127"/>
    </row>
    <row r="141" spans="3:40" s="3" customFormat="1" ht="12">
      <c r="C141" s="151"/>
      <c r="X141" s="116"/>
      <c r="Y141" s="116"/>
      <c r="AM141" s="116"/>
      <c r="AN141" s="127"/>
    </row>
    <row r="142" spans="3:40" s="3" customFormat="1" ht="12">
      <c r="C142" s="151"/>
      <c r="X142" s="116"/>
      <c r="Y142" s="116"/>
      <c r="AM142" s="116"/>
      <c r="AN142" s="127"/>
    </row>
    <row r="143" spans="3:40" s="3" customFormat="1" ht="12">
      <c r="C143" s="151"/>
      <c r="X143" s="116"/>
      <c r="Y143" s="116"/>
      <c r="AM143" s="116"/>
      <c r="AN143" s="127"/>
    </row>
    <row r="144" spans="3:40" s="3" customFormat="1" ht="12">
      <c r="C144" s="151"/>
      <c r="X144" s="116"/>
      <c r="Y144" s="116"/>
      <c r="AM144" s="116"/>
      <c r="AN144" s="127"/>
    </row>
    <row r="145" spans="3:40" s="3" customFormat="1" ht="12">
      <c r="C145" s="151"/>
      <c r="X145" s="116"/>
      <c r="Y145" s="116"/>
      <c r="AM145" s="116"/>
      <c r="AN145" s="127"/>
    </row>
    <row r="146" spans="3:40" s="3" customFormat="1" ht="12">
      <c r="C146" s="151"/>
      <c r="X146" s="116"/>
      <c r="Y146" s="116"/>
      <c r="AM146" s="116"/>
      <c r="AN146" s="127"/>
    </row>
    <row r="147" spans="3:40" s="3" customFormat="1" ht="12">
      <c r="C147" s="151"/>
      <c r="X147" s="116"/>
      <c r="Y147" s="116"/>
      <c r="AM147" s="116"/>
      <c r="AN147" s="127"/>
    </row>
    <row r="148" spans="3:40" s="3" customFormat="1" ht="12">
      <c r="C148" s="151"/>
      <c r="X148" s="116"/>
      <c r="Y148" s="116"/>
      <c r="AM148" s="116"/>
      <c r="AN148" s="127"/>
    </row>
    <row r="149" spans="3:40" s="3" customFormat="1" ht="12">
      <c r="C149" s="151"/>
      <c r="X149" s="116"/>
      <c r="Y149" s="116"/>
      <c r="AM149" s="116"/>
      <c r="AN149" s="127"/>
    </row>
    <row r="150" spans="3:40" s="3" customFormat="1" ht="12">
      <c r="C150" s="151"/>
      <c r="X150" s="116"/>
      <c r="Y150" s="116"/>
      <c r="AM150" s="116"/>
      <c r="AN150" s="127"/>
    </row>
    <row r="151" spans="3:40" s="3" customFormat="1" ht="12">
      <c r="C151" s="151"/>
      <c r="X151" s="116"/>
      <c r="Y151" s="116"/>
      <c r="AM151" s="116"/>
      <c r="AN151" s="127"/>
    </row>
    <row r="152" spans="3:40" s="3" customFormat="1" ht="12">
      <c r="C152" s="151"/>
      <c r="X152" s="116"/>
      <c r="Y152" s="116"/>
      <c r="AM152" s="116"/>
      <c r="AN152" s="127"/>
    </row>
  </sheetData>
  <mergeCells count="33">
    <mergeCell ref="AN2:AN5"/>
    <mergeCell ref="AO2:AO5"/>
    <mergeCell ref="AB4:AD4"/>
    <mergeCell ref="AE4:AG4"/>
    <mergeCell ref="AH4:AI4"/>
    <mergeCell ref="AJ4:AL4"/>
    <mergeCell ref="A2:A5"/>
    <mergeCell ref="B2:B5"/>
    <mergeCell ref="C2:C5"/>
    <mergeCell ref="D2:D5"/>
    <mergeCell ref="K4:K5"/>
    <mergeCell ref="L4:L5"/>
    <mergeCell ref="M4:M5"/>
    <mergeCell ref="N4:N5"/>
    <mergeCell ref="X3:X5"/>
    <mergeCell ref="Y4:Y5"/>
    <mergeCell ref="Z4:Z5"/>
    <mergeCell ref="AA4:AA5"/>
    <mergeCell ref="E4:G4"/>
    <mergeCell ref="H4:J4"/>
    <mergeCell ref="O4:Q4"/>
    <mergeCell ref="R4:T4"/>
    <mergeCell ref="U4:W4"/>
    <mergeCell ref="A1:D1"/>
    <mergeCell ref="E1:T1"/>
    <mergeCell ref="E2:X2"/>
    <mergeCell ref="Y2:AM2"/>
    <mergeCell ref="E3:J3"/>
    <mergeCell ref="K3:N3"/>
    <mergeCell ref="O3:W3"/>
    <mergeCell ref="Y3:AA3"/>
    <mergeCell ref="AB3:AL3"/>
    <mergeCell ref="AM3:AM5"/>
  </mergeCells>
  <phoneticPr fontId="69" type="noConversion"/>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162"/>
  <sheetViews>
    <sheetView zoomScale="70" zoomScaleNormal="70" workbookViewId="0">
      <pane xSplit="3" ySplit="5" topLeftCell="D6" activePane="bottomRight" state="frozen"/>
      <selection pane="topRight"/>
      <selection pane="bottomLeft"/>
      <selection pane="bottomRight" sqref="A1:D1"/>
    </sheetView>
  </sheetViews>
  <sheetFormatPr defaultColWidth="9" defaultRowHeight="15.6"/>
  <cols>
    <col min="2" max="2" width="11.5" customWidth="1"/>
    <col min="3" max="3" width="13.8984375" style="5"/>
    <col min="5" max="5" width="16.59765625" customWidth="1"/>
    <col min="7" max="7" width="6.3984375" customWidth="1"/>
    <col min="8" max="8" width="11.8984375" customWidth="1"/>
    <col min="9" max="9" width="13.8984375" customWidth="1"/>
    <col min="10" max="10" width="6.19921875" customWidth="1"/>
    <col min="11" max="11" width="13.3984375" customWidth="1"/>
    <col min="12" max="12" width="14.8984375" customWidth="1"/>
    <col min="13" max="13" width="8.5"/>
    <col min="14" max="14" width="5.8984375" customWidth="1"/>
    <col min="15" max="15" width="14.19921875" customWidth="1"/>
    <col min="16" max="16" width="6.69921875" customWidth="1"/>
    <col min="17" max="17" width="4.5" customWidth="1"/>
    <col min="18" max="18" width="15.69921875" customWidth="1"/>
    <col min="19" max="19" width="6.5" customWidth="1"/>
    <col min="20" max="20" width="5.8984375" customWidth="1"/>
    <col min="21" max="21" width="9.3984375" customWidth="1"/>
    <col min="22" max="23" width="5.8984375" customWidth="1"/>
    <col min="24" max="24" width="5.19921875" style="6" customWidth="1"/>
    <col min="25" max="25" width="15" style="6" customWidth="1"/>
    <col min="26" max="26" width="12.19921875" customWidth="1"/>
    <col min="27" max="27" width="9" style="252"/>
    <col min="28" max="28" width="17.59765625" customWidth="1"/>
    <col min="29" max="29" width="10.3984375" customWidth="1"/>
    <col min="30" max="30" width="4.8984375" customWidth="1"/>
    <col min="31" max="31" width="15.09765625" customWidth="1"/>
    <col min="32" max="32" width="9.59765625" customWidth="1"/>
    <col min="34" max="34" width="11" customWidth="1"/>
    <col min="35" max="35" width="8.8984375" customWidth="1"/>
    <col min="36" max="36" width="14.09765625" customWidth="1"/>
    <col min="37" max="37" width="7.5" customWidth="1"/>
    <col min="38" max="38" width="6" customWidth="1"/>
    <col min="39" max="39" width="6.19921875" style="6" customWidth="1"/>
    <col min="40" max="40" width="9" style="7" customWidth="1"/>
    <col min="41" max="41" width="15.59765625" customWidth="1"/>
  </cols>
  <sheetData>
    <row r="1" spans="1:41" s="1" customFormat="1" ht="40.5" customHeight="1">
      <c r="A1" s="329" t="s">
        <v>229</v>
      </c>
      <c r="B1" s="288"/>
      <c r="C1" s="288"/>
      <c r="D1" s="288"/>
      <c r="E1" s="326" t="s">
        <v>1</v>
      </c>
      <c r="F1" s="327"/>
      <c r="G1" s="327"/>
      <c r="H1" s="327"/>
      <c r="I1" s="327"/>
      <c r="J1" s="327"/>
      <c r="K1" s="327"/>
      <c r="L1" s="327"/>
      <c r="M1" s="327"/>
      <c r="N1" s="327"/>
      <c r="O1" s="327"/>
      <c r="P1" s="327"/>
      <c r="Q1" s="327"/>
      <c r="R1" s="327"/>
      <c r="S1" s="327"/>
      <c r="T1" s="327"/>
      <c r="U1" s="9"/>
      <c r="V1" s="9"/>
      <c r="W1" s="9"/>
      <c r="X1" s="10"/>
      <c r="Y1" s="11"/>
      <c r="AA1" s="253"/>
      <c r="AM1" s="12"/>
      <c r="AN1" s="13"/>
    </row>
    <row r="2" spans="1:41" s="2" customFormat="1" ht="24" customHeight="1">
      <c r="A2" s="310" t="s">
        <v>2</v>
      </c>
      <c r="B2" s="310" t="s">
        <v>3</v>
      </c>
      <c r="C2" s="311" t="s">
        <v>4</v>
      </c>
      <c r="D2" s="312" t="s">
        <v>5</v>
      </c>
      <c r="E2" s="290" t="s">
        <v>6</v>
      </c>
      <c r="F2" s="291"/>
      <c r="G2" s="291"/>
      <c r="H2" s="291"/>
      <c r="I2" s="291"/>
      <c r="J2" s="291"/>
      <c r="K2" s="291"/>
      <c r="L2" s="291"/>
      <c r="M2" s="291"/>
      <c r="N2" s="291"/>
      <c r="O2" s="291"/>
      <c r="P2" s="291"/>
      <c r="Q2" s="291"/>
      <c r="R2" s="291"/>
      <c r="S2" s="291"/>
      <c r="T2" s="291"/>
      <c r="U2" s="291"/>
      <c r="V2" s="291"/>
      <c r="W2" s="291"/>
      <c r="X2" s="292"/>
      <c r="Y2" s="293" t="s">
        <v>7</v>
      </c>
      <c r="Z2" s="294"/>
      <c r="AA2" s="330"/>
      <c r="AB2" s="294"/>
      <c r="AC2" s="294"/>
      <c r="AD2" s="294"/>
      <c r="AE2" s="294"/>
      <c r="AF2" s="294"/>
      <c r="AG2" s="294"/>
      <c r="AH2" s="294"/>
      <c r="AI2" s="294"/>
      <c r="AJ2" s="294"/>
      <c r="AK2" s="294"/>
      <c r="AL2" s="294"/>
      <c r="AM2" s="295"/>
      <c r="AN2" s="323" t="s">
        <v>8</v>
      </c>
      <c r="AO2" s="328"/>
    </row>
    <row r="3" spans="1:41" s="2" customFormat="1" ht="24.75" customHeight="1">
      <c r="A3" s="310"/>
      <c r="B3" s="310"/>
      <c r="C3" s="311"/>
      <c r="D3" s="312"/>
      <c r="E3" s="296" t="s">
        <v>9</v>
      </c>
      <c r="F3" s="296"/>
      <c r="G3" s="296"/>
      <c r="H3" s="296"/>
      <c r="I3" s="296"/>
      <c r="J3" s="296"/>
      <c r="K3" s="290" t="s">
        <v>10</v>
      </c>
      <c r="L3" s="291"/>
      <c r="M3" s="291"/>
      <c r="N3" s="292"/>
      <c r="O3" s="296" t="s">
        <v>11</v>
      </c>
      <c r="P3" s="296"/>
      <c r="Q3" s="296"/>
      <c r="R3" s="296"/>
      <c r="S3" s="296"/>
      <c r="T3" s="296"/>
      <c r="U3" s="296"/>
      <c r="V3" s="296"/>
      <c r="W3" s="296"/>
      <c r="X3" s="317" t="s">
        <v>12</v>
      </c>
      <c r="Y3" s="331" t="s">
        <v>230</v>
      </c>
      <c r="Z3" s="331"/>
      <c r="AA3" s="332"/>
      <c r="AB3" s="298" t="s">
        <v>14</v>
      </c>
      <c r="AC3" s="299"/>
      <c r="AD3" s="299"/>
      <c r="AE3" s="299"/>
      <c r="AF3" s="299"/>
      <c r="AG3" s="299"/>
      <c r="AH3" s="299"/>
      <c r="AI3" s="299"/>
      <c r="AJ3" s="299"/>
      <c r="AK3" s="299"/>
      <c r="AL3" s="300"/>
      <c r="AM3" s="320" t="s">
        <v>12</v>
      </c>
      <c r="AN3" s="324"/>
      <c r="AO3" s="328"/>
    </row>
    <row r="4" spans="1:41" s="2" customFormat="1" ht="22.5" customHeight="1">
      <c r="A4" s="310"/>
      <c r="B4" s="310"/>
      <c r="C4" s="311"/>
      <c r="D4" s="312"/>
      <c r="E4" s="290" t="s">
        <v>15</v>
      </c>
      <c r="F4" s="333"/>
      <c r="G4" s="334"/>
      <c r="H4" s="290" t="s">
        <v>16</v>
      </c>
      <c r="I4" s="333"/>
      <c r="J4" s="334"/>
      <c r="K4" s="313"/>
      <c r="L4" s="296" t="s">
        <v>18</v>
      </c>
      <c r="M4" s="296" t="s">
        <v>19</v>
      </c>
      <c r="N4" s="315" t="s">
        <v>20</v>
      </c>
      <c r="O4" s="296" t="s">
        <v>21</v>
      </c>
      <c r="P4" s="335"/>
      <c r="Q4" s="296"/>
      <c r="R4" s="304" t="s">
        <v>22</v>
      </c>
      <c r="S4" s="336"/>
      <c r="T4" s="304"/>
      <c r="U4" s="304" t="s">
        <v>23</v>
      </c>
      <c r="V4" s="304"/>
      <c r="W4" s="304"/>
      <c r="X4" s="318"/>
      <c r="Y4" s="309" t="s">
        <v>24</v>
      </c>
      <c r="Z4" s="309" t="s">
        <v>25</v>
      </c>
      <c r="AA4" s="341" t="s">
        <v>20</v>
      </c>
      <c r="AB4" s="298" t="s">
        <v>26</v>
      </c>
      <c r="AC4" s="337"/>
      <c r="AD4" s="338"/>
      <c r="AE4" s="293" t="s">
        <v>27</v>
      </c>
      <c r="AF4" s="294"/>
      <c r="AG4" s="295"/>
      <c r="AH4" s="293" t="s">
        <v>28</v>
      </c>
      <c r="AI4" s="339"/>
      <c r="AJ4" s="309" t="s">
        <v>29</v>
      </c>
      <c r="AK4" s="309"/>
      <c r="AL4" s="309"/>
      <c r="AM4" s="321"/>
      <c r="AN4" s="324"/>
      <c r="AO4" s="328"/>
    </row>
    <row r="5" spans="1:41" s="2" customFormat="1" ht="51" customHeight="1">
      <c r="A5" s="310"/>
      <c r="B5" s="310"/>
      <c r="C5" s="311"/>
      <c r="D5" s="312"/>
      <c r="E5" s="20" t="s">
        <v>30</v>
      </c>
      <c r="F5" s="20" t="s">
        <v>31</v>
      </c>
      <c r="G5" s="20" t="s">
        <v>20</v>
      </c>
      <c r="H5" s="20" t="s">
        <v>32</v>
      </c>
      <c r="I5" s="20" t="s">
        <v>33</v>
      </c>
      <c r="J5" s="20" t="s">
        <v>20</v>
      </c>
      <c r="K5" s="340"/>
      <c r="L5" s="296"/>
      <c r="M5" s="296"/>
      <c r="N5" s="316"/>
      <c r="O5" s="32" t="s">
        <v>34</v>
      </c>
      <c r="P5" s="32" t="s">
        <v>35</v>
      </c>
      <c r="Q5" s="32" t="s">
        <v>20</v>
      </c>
      <c r="R5" s="32" t="s">
        <v>36</v>
      </c>
      <c r="S5" s="32" t="s">
        <v>35</v>
      </c>
      <c r="T5" s="32" t="s">
        <v>20</v>
      </c>
      <c r="U5" s="32" t="s">
        <v>36</v>
      </c>
      <c r="V5" s="32" t="s">
        <v>35</v>
      </c>
      <c r="W5" s="32" t="s">
        <v>20</v>
      </c>
      <c r="X5" s="319"/>
      <c r="Y5" s="309"/>
      <c r="Z5" s="309"/>
      <c r="AA5" s="341"/>
      <c r="AB5" s="30" t="s">
        <v>37</v>
      </c>
      <c r="AC5" s="30" t="s">
        <v>38</v>
      </c>
      <c r="AD5" s="30" t="s">
        <v>20</v>
      </c>
      <c r="AE5" s="30" t="s">
        <v>39</v>
      </c>
      <c r="AF5" s="30" t="s">
        <v>38</v>
      </c>
      <c r="AG5" s="30" t="s">
        <v>20</v>
      </c>
      <c r="AH5" s="30" t="s">
        <v>40</v>
      </c>
      <c r="AI5" s="30" t="s">
        <v>20</v>
      </c>
      <c r="AJ5" s="33" t="s">
        <v>41</v>
      </c>
      <c r="AK5" s="33" t="s">
        <v>38</v>
      </c>
      <c r="AL5" s="33" t="s">
        <v>20</v>
      </c>
      <c r="AM5" s="322"/>
      <c r="AN5" s="324"/>
      <c r="AO5" s="328"/>
    </row>
    <row r="6" spans="1:41" s="3" customFormat="1" ht="16.5" customHeight="1">
      <c r="A6" s="122" t="s">
        <v>231</v>
      </c>
      <c r="B6" s="122" t="s">
        <v>232</v>
      </c>
      <c r="C6" s="123" t="s">
        <v>143</v>
      </c>
      <c r="D6" s="124">
        <v>35</v>
      </c>
      <c r="O6" s="125"/>
      <c r="X6" s="116"/>
      <c r="Y6" s="116"/>
      <c r="AA6" s="254">
        <v>10</v>
      </c>
      <c r="AE6" s="126"/>
      <c r="AH6" s="128"/>
      <c r="AM6" s="116">
        <v>10</v>
      </c>
      <c r="AN6" s="127">
        <v>45</v>
      </c>
    </row>
    <row r="7" spans="1:41" s="3" customFormat="1" ht="16.5" customHeight="1">
      <c r="A7" s="122" t="s">
        <v>233</v>
      </c>
      <c r="B7" s="122" t="s">
        <v>234</v>
      </c>
      <c r="C7" s="123" t="s">
        <v>80</v>
      </c>
      <c r="D7" s="124">
        <v>35</v>
      </c>
      <c r="O7" s="125"/>
      <c r="X7" s="116"/>
      <c r="Y7" s="116"/>
      <c r="AA7" s="254">
        <v>10</v>
      </c>
      <c r="AE7" s="126"/>
      <c r="AH7" s="128"/>
      <c r="AM7" s="116">
        <v>10</v>
      </c>
      <c r="AN7" s="127">
        <v>45</v>
      </c>
    </row>
    <row r="8" spans="1:41" s="3" customFormat="1" ht="16.5" customHeight="1">
      <c r="A8" s="122" t="s">
        <v>235</v>
      </c>
      <c r="B8" s="122" t="s">
        <v>236</v>
      </c>
      <c r="C8" s="123" t="s">
        <v>146</v>
      </c>
      <c r="D8" s="124">
        <v>35</v>
      </c>
      <c r="O8" s="125"/>
      <c r="X8" s="116"/>
      <c r="Y8" s="116"/>
      <c r="AA8" s="254">
        <v>10</v>
      </c>
      <c r="AE8" s="126"/>
      <c r="AH8" s="128" t="s">
        <v>200</v>
      </c>
      <c r="AI8" s="124">
        <v>2.5</v>
      </c>
      <c r="AJ8" s="124" t="s">
        <v>237</v>
      </c>
      <c r="AK8" s="124" t="s">
        <v>238</v>
      </c>
      <c r="AL8" s="124">
        <v>1</v>
      </c>
      <c r="AM8" s="116">
        <v>13.5</v>
      </c>
      <c r="AN8" s="127">
        <v>48.5</v>
      </c>
    </row>
    <row r="9" spans="1:41" s="3" customFormat="1" ht="16.5" customHeight="1">
      <c r="A9" s="122" t="s">
        <v>239</v>
      </c>
      <c r="B9" s="122" t="s">
        <v>240</v>
      </c>
      <c r="C9" s="123" t="s">
        <v>146</v>
      </c>
      <c r="D9" s="124">
        <v>35</v>
      </c>
      <c r="O9" s="125"/>
      <c r="X9" s="116"/>
      <c r="Y9" s="116"/>
      <c r="AA9" s="254">
        <v>10</v>
      </c>
      <c r="AE9" s="126"/>
      <c r="AH9" s="128"/>
      <c r="AM9" s="116">
        <v>10</v>
      </c>
      <c r="AN9" s="127">
        <v>45</v>
      </c>
    </row>
    <row r="10" spans="1:41" s="3" customFormat="1" ht="16.5" customHeight="1">
      <c r="A10" s="122" t="s">
        <v>241</v>
      </c>
      <c r="B10" s="122" t="s">
        <v>242</v>
      </c>
      <c r="C10" s="123" t="s">
        <v>146</v>
      </c>
      <c r="D10" s="124">
        <v>35</v>
      </c>
      <c r="O10" s="125"/>
      <c r="X10" s="116"/>
      <c r="Y10" s="116"/>
      <c r="AA10" s="254">
        <v>10</v>
      </c>
      <c r="AE10" s="126"/>
      <c r="AH10" s="128"/>
      <c r="AM10" s="116">
        <v>10</v>
      </c>
      <c r="AN10" s="127">
        <v>45</v>
      </c>
    </row>
    <row r="11" spans="1:41" s="3" customFormat="1" ht="16.5" customHeight="1">
      <c r="A11" s="122" t="s">
        <v>243</v>
      </c>
      <c r="B11" s="122" t="s">
        <v>244</v>
      </c>
      <c r="C11" s="123" t="s">
        <v>143</v>
      </c>
      <c r="D11" s="124">
        <v>35</v>
      </c>
      <c r="O11" s="125"/>
      <c r="X11" s="116"/>
      <c r="Y11" s="116"/>
      <c r="AA11" s="254">
        <v>10</v>
      </c>
      <c r="AE11" s="126"/>
      <c r="AH11" s="128"/>
      <c r="AM11" s="116">
        <v>10</v>
      </c>
      <c r="AN11" s="127">
        <v>45</v>
      </c>
    </row>
    <row r="12" spans="1:41" s="3" customFormat="1" ht="16.5" customHeight="1">
      <c r="A12" s="122" t="s">
        <v>245</v>
      </c>
      <c r="B12" s="122" t="s">
        <v>246</v>
      </c>
      <c r="C12" s="123" t="s">
        <v>146</v>
      </c>
      <c r="D12" s="124">
        <v>35</v>
      </c>
      <c r="O12" s="125"/>
      <c r="X12" s="116"/>
      <c r="Y12" s="116"/>
      <c r="AA12" s="254">
        <v>10</v>
      </c>
      <c r="AE12" s="126"/>
      <c r="AH12" s="128"/>
      <c r="AM12" s="116">
        <v>10</v>
      </c>
      <c r="AN12" s="127">
        <v>45</v>
      </c>
    </row>
    <row r="13" spans="1:41" s="3" customFormat="1" ht="16.5" customHeight="1">
      <c r="A13" s="122" t="s">
        <v>247</v>
      </c>
      <c r="B13" s="122" t="s">
        <v>248</v>
      </c>
      <c r="C13" s="123" t="s">
        <v>168</v>
      </c>
      <c r="D13" s="124">
        <v>35</v>
      </c>
      <c r="O13" s="125"/>
      <c r="X13" s="116"/>
      <c r="Y13" s="116"/>
      <c r="AA13" s="254">
        <v>10</v>
      </c>
      <c r="AE13" s="126"/>
      <c r="AH13" s="128"/>
      <c r="AM13" s="116">
        <v>10</v>
      </c>
      <c r="AN13" s="127">
        <v>45</v>
      </c>
    </row>
    <row r="14" spans="1:41" s="3" customFormat="1" ht="16.5" customHeight="1">
      <c r="A14" s="122" t="s">
        <v>249</v>
      </c>
      <c r="B14" s="122" t="s">
        <v>250</v>
      </c>
      <c r="C14" s="123" t="s">
        <v>143</v>
      </c>
      <c r="D14" s="124">
        <v>35</v>
      </c>
      <c r="O14" s="125"/>
      <c r="X14" s="116"/>
      <c r="Y14" s="116"/>
      <c r="AA14" s="254">
        <v>10</v>
      </c>
      <c r="AE14" s="126"/>
      <c r="AH14" s="128" t="s">
        <v>217</v>
      </c>
      <c r="AI14" s="124">
        <v>2</v>
      </c>
      <c r="AJ14" s="124" t="s">
        <v>237</v>
      </c>
      <c r="AK14" s="124" t="s">
        <v>238</v>
      </c>
      <c r="AL14" s="124">
        <v>1</v>
      </c>
      <c r="AM14" s="116">
        <v>13</v>
      </c>
      <c r="AN14" s="127">
        <v>48</v>
      </c>
    </row>
    <row r="15" spans="1:41" s="3" customFormat="1" ht="16.5" customHeight="1">
      <c r="A15" s="122" t="s">
        <v>251</v>
      </c>
      <c r="B15" s="122" t="s">
        <v>252</v>
      </c>
      <c r="C15" s="123" t="s">
        <v>146</v>
      </c>
      <c r="D15" s="124">
        <v>35</v>
      </c>
      <c r="O15" s="125"/>
      <c r="X15" s="116"/>
      <c r="Y15" s="116"/>
      <c r="AA15" s="254">
        <v>10</v>
      </c>
      <c r="AE15" s="126"/>
      <c r="AH15" s="128"/>
      <c r="AM15" s="116">
        <v>10</v>
      </c>
      <c r="AN15" s="127">
        <v>45</v>
      </c>
    </row>
    <row r="16" spans="1:41" s="3" customFormat="1" ht="16.5" customHeight="1">
      <c r="A16" s="122" t="s">
        <v>253</v>
      </c>
      <c r="B16" s="122" t="s">
        <v>254</v>
      </c>
      <c r="C16" s="123" t="s">
        <v>146</v>
      </c>
      <c r="D16" s="124">
        <v>35</v>
      </c>
      <c r="O16" s="125"/>
      <c r="X16" s="116"/>
      <c r="Y16" s="116"/>
      <c r="AA16" s="254">
        <v>10</v>
      </c>
      <c r="AE16" s="126"/>
      <c r="AH16" s="128"/>
      <c r="AM16" s="116">
        <v>10</v>
      </c>
      <c r="AN16" s="127">
        <v>45</v>
      </c>
    </row>
    <row r="17" spans="1:40" s="3" customFormat="1" ht="16.5" customHeight="1">
      <c r="A17" s="122" t="s">
        <v>255</v>
      </c>
      <c r="B17" s="122" t="s">
        <v>256</v>
      </c>
      <c r="C17" s="123" t="s">
        <v>143</v>
      </c>
      <c r="D17" s="124">
        <v>35</v>
      </c>
      <c r="O17" s="125"/>
      <c r="X17" s="116"/>
      <c r="Y17" s="116"/>
      <c r="AA17" s="254">
        <v>10</v>
      </c>
      <c r="AE17" s="126"/>
      <c r="AH17" s="128"/>
      <c r="AM17" s="116">
        <v>10</v>
      </c>
      <c r="AN17" s="127">
        <v>45</v>
      </c>
    </row>
    <row r="18" spans="1:40" s="3" customFormat="1" ht="16.5" customHeight="1">
      <c r="A18" s="122" t="s">
        <v>257</v>
      </c>
      <c r="B18" s="122" t="s">
        <v>258</v>
      </c>
      <c r="C18" s="123" t="s">
        <v>146</v>
      </c>
      <c r="D18" s="124">
        <v>35</v>
      </c>
      <c r="O18" s="125"/>
      <c r="X18" s="116"/>
      <c r="Y18" s="116"/>
      <c r="AA18" s="254">
        <v>10</v>
      </c>
      <c r="AE18" s="126"/>
      <c r="AH18" s="128"/>
      <c r="AM18" s="116">
        <v>10</v>
      </c>
      <c r="AN18" s="127">
        <v>45</v>
      </c>
    </row>
    <row r="19" spans="1:40" s="3" customFormat="1" ht="16.5" customHeight="1">
      <c r="A19" s="122" t="s">
        <v>259</v>
      </c>
      <c r="B19" s="122" t="s">
        <v>260</v>
      </c>
      <c r="C19" s="123" t="s">
        <v>146</v>
      </c>
      <c r="D19" s="124">
        <v>35</v>
      </c>
      <c r="O19" s="125"/>
      <c r="X19" s="116"/>
      <c r="Y19" s="116"/>
      <c r="AA19" s="254">
        <v>10</v>
      </c>
      <c r="AE19" s="126"/>
      <c r="AH19" s="128"/>
      <c r="AJ19" s="124" t="s">
        <v>237</v>
      </c>
      <c r="AK19" s="124" t="s">
        <v>261</v>
      </c>
      <c r="AL19" s="124">
        <v>1</v>
      </c>
      <c r="AM19" s="116">
        <v>11</v>
      </c>
      <c r="AN19" s="127">
        <v>46</v>
      </c>
    </row>
    <row r="20" spans="1:40" s="3" customFormat="1" ht="16.5" customHeight="1">
      <c r="A20" s="122" t="s">
        <v>262</v>
      </c>
      <c r="B20" s="122" t="s">
        <v>263</v>
      </c>
      <c r="C20" s="123" t="s">
        <v>143</v>
      </c>
      <c r="D20" s="124">
        <v>35</v>
      </c>
      <c r="O20" s="125"/>
      <c r="X20" s="116"/>
      <c r="Y20" s="116"/>
      <c r="AA20" s="254">
        <v>10</v>
      </c>
      <c r="AE20" s="126"/>
      <c r="AH20" s="128"/>
      <c r="AJ20" s="124" t="s">
        <v>237</v>
      </c>
      <c r="AK20" s="124" t="s">
        <v>261</v>
      </c>
      <c r="AL20" s="124">
        <v>1</v>
      </c>
      <c r="AM20" s="116">
        <v>11</v>
      </c>
      <c r="AN20" s="127">
        <v>46</v>
      </c>
    </row>
    <row r="21" spans="1:40" s="3" customFormat="1" ht="16.5" customHeight="1">
      <c r="A21" s="122" t="s">
        <v>264</v>
      </c>
      <c r="B21" s="122" t="s">
        <v>265</v>
      </c>
      <c r="C21" s="123" t="s">
        <v>143</v>
      </c>
      <c r="D21" s="124">
        <v>35</v>
      </c>
      <c r="O21" s="125"/>
      <c r="X21" s="116"/>
      <c r="Y21" s="116"/>
      <c r="AA21" s="254">
        <v>10</v>
      </c>
      <c r="AE21" s="126"/>
      <c r="AH21" s="128"/>
      <c r="AM21" s="116">
        <v>10</v>
      </c>
      <c r="AN21" s="127">
        <v>45</v>
      </c>
    </row>
    <row r="22" spans="1:40" s="3" customFormat="1" ht="16.5" customHeight="1">
      <c r="A22" s="122" t="s">
        <v>266</v>
      </c>
      <c r="B22" s="122" t="s">
        <v>267</v>
      </c>
      <c r="C22" s="123" t="s">
        <v>146</v>
      </c>
      <c r="D22" s="124">
        <v>35</v>
      </c>
      <c r="O22" s="125"/>
      <c r="X22" s="116"/>
      <c r="Y22" s="116"/>
      <c r="AA22" s="254">
        <v>10</v>
      </c>
      <c r="AE22" s="126"/>
      <c r="AH22" s="128"/>
      <c r="AM22" s="116">
        <v>10</v>
      </c>
      <c r="AN22" s="127">
        <v>45</v>
      </c>
    </row>
    <row r="23" spans="1:40" s="3" customFormat="1" ht="16.5" customHeight="1">
      <c r="A23" s="122" t="s">
        <v>268</v>
      </c>
      <c r="B23" s="122" t="s">
        <v>269</v>
      </c>
      <c r="C23" s="123" t="s">
        <v>146</v>
      </c>
      <c r="D23" s="124">
        <v>35</v>
      </c>
      <c r="O23" s="125"/>
      <c r="X23" s="116"/>
      <c r="Y23" s="116"/>
      <c r="AA23" s="254">
        <v>10</v>
      </c>
      <c r="AH23" s="128"/>
      <c r="AJ23" s="124" t="s">
        <v>237</v>
      </c>
      <c r="AK23" s="124" t="s">
        <v>270</v>
      </c>
      <c r="AL23" s="124">
        <v>1</v>
      </c>
      <c r="AM23" s="116">
        <v>11</v>
      </c>
      <c r="AN23" s="127">
        <v>46</v>
      </c>
    </row>
    <row r="24" spans="1:40" s="3" customFormat="1" ht="16.5" customHeight="1">
      <c r="A24" s="122" t="s">
        <v>271</v>
      </c>
      <c r="B24" s="122" t="s">
        <v>272</v>
      </c>
      <c r="C24" s="123" t="s">
        <v>146</v>
      </c>
      <c r="D24" s="124">
        <v>35</v>
      </c>
      <c r="O24" s="125"/>
      <c r="X24" s="116"/>
      <c r="Y24" s="116"/>
      <c r="AA24" s="254">
        <v>10</v>
      </c>
      <c r="AE24" s="126"/>
      <c r="AH24" s="128"/>
      <c r="AM24" s="116">
        <v>10</v>
      </c>
      <c r="AN24" s="127">
        <v>45</v>
      </c>
    </row>
    <row r="25" spans="1:40" s="3" customFormat="1" ht="16.5" customHeight="1">
      <c r="A25" s="122" t="s">
        <v>273</v>
      </c>
      <c r="B25" s="122" t="s">
        <v>274</v>
      </c>
      <c r="C25" s="123" t="s">
        <v>143</v>
      </c>
      <c r="D25" s="124">
        <v>35</v>
      </c>
      <c r="O25" s="125"/>
      <c r="X25" s="116"/>
      <c r="Y25" s="116"/>
      <c r="AA25" s="254">
        <v>10</v>
      </c>
      <c r="AE25" s="126"/>
      <c r="AH25" s="128" t="s">
        <v>275</v>
      </c>
      <c r="AI25" s="124">
        <v>2</v>
      </c>
      <c r="AJ25" s="124" t="s">
        <v>237</v>
      </c>
      <c r="AK25" s="124" t="s">
        <v>238</v>
      </c>
      <c r="AL25" s="124">
        <v>1</v>
      </c>
      <c r="AM25" s="116">
        <v>13</v>
      </c>
      <c r="AN25" s="127">
        <v>48</v>
      </c>
    </row>
    <row r="26" spans="1:40" s="3" customFormat="1" ht="16.5" customHeight="1">
      <c r="A26" s="122" t="s">
        <v>276</v>
      </c>
      <c r="B26" s="122" t="s">
        <v>277</v>
      </c>
      <c r="C26" s="123" t="s">
        <v>143</v>
      </c>
      <c r="D26" s="124">
        <v>35</v>
      </c>
      <c r="O26" s="125"/>
      <c r="X26" s="116"/>
      <c r="Y26" s="116"/>
      <c r="AA26" s="254">
        <v>10</v>
      </c>
      <c r="AE26" s="126"/>
      <c r="AH26" s="128"/>
      <c r="AM26" s="116">
        <v>10</v>
      </c>
      <c r="AN26" s="127">
        <v>45</v>
      </c>
    </row>
    <row r="27" spans="1:40" s="3" customFormat="1" ht="16.5" customHeight="1">
      <c r="A27" s="122" t="s">
        <v>278</v>
      </c>
      <c r="B27" s="122" t="s">
        <v>279</v>
      </c>
      <c r="C27" s="123" t="s">
        <v>168</v>
      </c>
      <c r="D27" s="124">
        <v>35</v>
      </c>
      <c r="O27" s="125"/>
      <c r="X27" s="116"/>
      <c r="Y27" s="116"/>
      <c r="AA27" s="254">
        <v>10</v>
      </c>
      <c r="AE27" s="126"/>
      <c r="AH27" s="128"/>
      <c r="AJ27" s="124" t="s">
        <v>237</v>
      </c>
      <c r="AK27" s="124" t="s">
        <v>261</v>
      </c>
      <c r="AL27" s="124">
        <v>1</v>
      </c>
      <c r="AM27" s="116">
        <v>11</v>
      </c>
      <c r="AN27" s="127">
        <v>46</v>
      </c>
    </row>
    <row r="28" spans="1:40" s="3" customFormat="1" ht="16.5" customHeight="1">
      <c r="A28" s="122" t="s">
        <v>280</v>
      </c>
      <c r="B28" s="122" t="s">
        <v>281</v>
      </c>
      <c r="C28" s="123" t="s">
        <v>146</v>
      </c>
      <c r="D28" s="124">
        <v>35</v>
      </c>
      <c r="O28" s="125"/>
      <c r="X28" s="116"/>
      <c r="Y28" s="116"/>
      <c r="AA28" s="124">
        <v>10</v>
      </c>
      <c r="AE28" s="126"/>
      <c r="AH28" s="128"/>
      <c r="AM28" s="116">
        <v>10</v>
      </c>
      <c r="AN28" s="127">
        <v>45</v>
      </c>
    </row>
    <row r="29" spans="1:40" s="3" customFormat="1" ht="16.5" customHeight="1">
      <c r="A29" s="122" t="s">
        <v>282</v>
      </c>
      <c r="B29" s="122" t="s">
        <v>283</v>
      </c>
      <c r="C29" s="123" t="s">
        <v>146</v>
      </c>
      <c r="D29" s="124">
        <v>35</v>
      </c>
      <c r="O29" s="125"/>
      <c r="X29" s="116"/>
      <c r="Y29" s="116"/>
      <c r="AA29" s="124">
        <v>10</v>
      </c>
      <c r="AE29" s="126"/>
      <c r="AH29" s="128"/>
      <c r="AM29" s="116">
        <v>10</v>
      </c>
      <c r="AN29" s="127">
        <v>45</v>
      </c>
    </row>
    <row r="30" spans="1:40" s="3" customFormat="1" ht="16.5" customHeight="1">
      <c r="A30" s="122" t="s">
        <v>284</v>
      </c>
      <c r="B30" s="122" t="s">
        <v>285</v>
      </c>
      <c r="C30" s="123" t="s">
        <v>146</v>
      </c>
      <c r="D30" s="124">
        <v>35</v>
      </c>
      <c r="O30" s="125"/>
      <c r="X30" s="116"/>
      <c r="Y30" s="116"/>
      <c r="AA30" s="124">
        <v>10</v>
      </c>
      <c r="AE30" s="126"/>
      <c r="AH30" s="128"/>
      <c r="AM30" s="116">
        <v>10</v>
      </c>
      <c r="AN30" s="127">
        <v>45</v>
      </c>
    </row>
    <row r="31" spans="1:40" s="3" customFormat="1" ht="16.5" customHeight="1">
      <c r="A31" s="122" t="s">
        <v>286</v>
      </c>
      <c r="B31" s="122" t="s">
        <v>287</v>
      </c>
      <c r="C31" s="123" t="s">
        <v>146</v>
      </c>
      <c r="D31" s="124">
        <v>35</v>
      </c>
      <c r="O31" s="125"/>
      <c r="X31" s="116"/>
      <c r="Y31" s="116"/>
      <c r="AA31" s="124">
        <v>10</v>
      </c>
      <c r="AE31" s="126"/>
      <c r="AH31" s="128"/>
      <c r="AM31" s="116">
        <v>10</v>
      </c>
      <c r="AN31" s="127">
        <v>45</v>
      </c>
    </row>
    <row r="32" spans="1:40" s="3" customFormat="1" ht="16.5" customHeight="1">
      <c r="A32" s="122" t="s">
        <v>288</v>
      </c>
      <c r="B32" s="122" t="s">
        <v>289</v>
      </c>
      <c r="C32" s="123" t="s">
        <v>146</v>
      </c>
      <c r="D32" s="124">
        <v>35</v>
      </c>
      <c r="O32" s="125"/>
      <c r="X32" s="116"/>
      <c r="Y32" s="116"/>
      <c r="AA32" s="124">
        <v>10</v>
      </c>
      <c r="AE32" s="126"/>
      <c r="AH32" s="128"/>
      <c r="AJ32" s="124" t="s">
        <v>237</v>
      </c>
      <c r="AK32" s="124" t="s">
        <v>261</v>
      </c>
      <c r="AL32" s="124">
        <v>1</v>
      </c>
      <c r="AM32" s="116">
        <v>11</v>
      </c>
      <c r="AN32" s="127">
        <v>46</v>
      </c>
    </row>
    <row r="33" spans="1:40" s="3" customFormat="1" ht="16.5" customHeight="1">
      <c r="A33" s="122" t="s">
        <v>290</v>
      </c>
      <c r="B33" s="122" t="s">
        <v>291</v>
      </c>
      <c r="C33" s="123" t="s">
        <v>143</v>
      </c>
      <c r="D33" s="124">
        <v>35</v>
      </c>
      <c r="O33" s="125"/>
      <c r="X33" s="116"/>
      <c r="Y33" s="116"/>
      <c r="AA33" s="124">
        <v>10</v>
      </c>
      <c r="AE33" s="126"/>
      <c r="AH33" s="128" t="s">
        <v>210</v>
      </c>
      <c r="AI33" s="124">
        <v>2</v>
      </c>
      <c r="AM33" s="116">
        <v>12</v>
      </c>
      <c r="AN33" s="127">
        <v>47</v>
      </c>
    </row>
    <row r="34" spans="1:40" s="3" customFormat="1" ht="16.5" customHeight="1">
      <c r="A34" s="122" t="s">
        <v>292</v>
      </c>
      <c r="B34" s="122" t="s">
        <v>293</v>
      </c>
      <c r="C34" s="123" t="s">
        <v>146</v>
      </c>
      <c r="D34" s="124">
        <v>35</v>
      </c>
      <c r="O34" s="125"/>
      <c r="X34" s="116"/>
      <c r="Y34" s="116"/>
      <c r="AA34" s="124">
        <v>10</v>
      </c>
      <c r="AE34" s="126"/>
      <c r="AH34" s="128"/>
      <c r="AM34" s="116">
        <v>10</v>
      </c>
      <c r="AN34" s="127">
        <v>45</v>
      </c>
    </row>
    <row r="35" spans="1:40" s="3" customFormat="1" ht="16.5" customHeight="1">
      <c r="A35" s="122" t="s">
        <v>294</v>
      </c>
      <c r="B35" s="122" t="s">
        <v>295</v>
      </c>
      <c r="C35" s="123" t="s">
        <v>146</v>
      </c>
      <c r="D35" s="124">
        <v>35</v>
      </c>
      <c r="E35" s="124"/>
      <c r="F35" s="124"/>
      <c r="G35" s="124"/>
      <c r="H35" s="124"/>
      <c r="I35" s="124"/>
      <c r="J35" s="124"/>
      <c r="K35" s="124"/>
      <c r="L35" s="124"/>
      <c r="M35" s="124"/>
      <c r="N35" s="124"/>
      <c r="O35" s="125"/>
      <c r="P35" s="124"/>
      <c r="Q35" s="124"/>
      <c r="R35" s="124"/>
      <c r="S35" s="124"/>
      <c r="T35" s="124"/>
      <c r="U35" s="116"/>
      <c r="V35" s="116"/>
      <c r="W35" s="124"/>
      <c r="X35" s="124"/>
      <c r="Y35" s="124"/>
      <c r="Z35" s="124"/>
      <c r="AA35" s="124">
        <v>10</v>
      </c>
      <c r="AB35" s="126"/>
      <c r="AC35" s="124"/>
      <c r="AD35" s="124"/>
      <c r="AE35" s="128"/>
      <c r="AF35" s="124"/>
      <c r="AG35" s="124"/>
      <c r="AH35" s="124"/>
      <c r="AI35" s="124"/>
      <c r="AJ35" s="116"/>
      <c r="AK35" s="127"/>
      <c r="AM35" s="116">
        <v>10</v>
      </c>
      <c r="AN35" s="127">
        <v>45</v>
      </c>
    </row>
    <row r="36" spans="1:40" s="3" customFormat="1" ht="16.5" customHeight="1">
      <c r="A36" s="122" t="s">
        <v>296</v>
      </c>
      <c r="B36" s="122" t="s">
        <v>297</v>
      </c>
      <c r="C36" s="123" t="s">
        <v>143</v>
      </c>
      <c r="D36" s="124">
        <v>35</v>
      </c>
      <c r="O36" s="125"/>
      <c r="X36" s="116"/>
      <c r="Y36" s="116"/>
      <c r="AA36" s="124">
        <v>10</v>
      </c>
      <c r="AE36" s="126"/>
      <c r="AH36" s="128"/>
      <c r="AM36" s="116">
        <v>10</v>
      </c>
      <c r="AN36" s="127">
        <v>45</v>
      </c>
    </row>
    <row r="37" spans="1:40" s="3" customFormat="1" ht="16.5" customHeight="1">
      <c r="A37" s="122" t="s">
        <v>298</v>
      </c>
      <c r="B37" s="122" t="s">
        <v>299</v>
      </c>
      <c r="C37" s="123" t="s">
        <v>146</v>
      </c>
      <c r="D37" s="124">
        <v>35</v>
      </c>
      <c r="O37" s="125"/>
      <c r="X37" s="116"/>
      <c r="Y37" s="116"/>
      <c r="AA37" s="124">
        <v>10</v>
      </c>
      <c r="AE37" s="126"/>
      <c r="AH37" s="128"/>
      <c r="AJ37" s="124" t="s">
        <v>237</v>
      </c>
      <c r="AK37" s="124" t="s">
        <v>261</v>
      </c>
      <c r="AL37" s="124">
        <v>1</v>
      </c>
      <c r="AM37" s="116">
        <v>11</v>
      </c>
      <c r="AN37" s="127">
        <v>46</v>
      </c>
    </row>
    <row r="38" spans="1:40" s="3" customFormat="1" ht="16.5" customHeight="1">
      <c r="A38" s="122" t="s">
        <v>300</v>
      </c>
      <c r="B38" s="122" t="s">
        <v>301</v>
      </c>
      <c r="C38" s="123" t="s">
        <v>146</v>
      </c>
      <c r="D38" s="124">
        <v>35</v>
      </c>
      <c r="O38" s="125"/>
      <c r="X38" s="116"/>
      <c r="Y38" s="116"/>
      <c r="AA38" s="254">
        <v>10</v>
      </c>
      <c r="AE38" s="126"/>
      <c r="AH38" s="128"/>
      <c r="AM38" s="116">
        <v>10</v>
      </c>
      <c r="AN38" s="127">
        <v>45</v>
      </c>
    </row>
    <row r="39" spans="1:40" s="3" customFormat="1" ht="16.5" customHeight="1">
      <c r="A39" s="122" t="s">
        <v>302</v>
      </c>
      <c r="B39" s="122" t="s">
        <v>303</v>
      </c>
      <c r="C39" s="123" t="s">
        <v>80</v>
      </c>
      <c r="D39" s="124">
        <v>35</v>
      </c>
      <c r="O39" s="125"/>
      <c r="X39" s="116"/>
      <c r="AA39" s="254">
        <v>10</v>
      </c>
      <c r="AE39" s="126"/>
      <c r="AH39" s="128"/>
      <c r="AM39" s="116">
        <v>10</v>
      </c>
      <c r="AN39" s="127">
        <v>45</v>
      </c>
    </row>
    <row r="40" spans="1:40" s="3" customFormat="1" ht="16.5" customHeight="1">
      <c r="A40" s="122" t="s">
        <v>304</v>
      </c>
      <c r="B40" s="122" t="s">
        <v>305</v>
      </c>
      <c r="C40" s="123" t="s">
        <v>143</v>
      </c>
      <c r="D40" s="124">
        <v>35</v>
      </c>
      <c r="O40" s="125"/>
      <c r="X40" s="116"/>
      <c r="Y40" s="116"/>
      <c r="AA40" s="254">
        <v>10</v>
      </c>
      <c r="AE40" s="126"/>
      <c r="AH40" s="128"/>
      <c r="AM40" s="116">
        <v>10</v>
      </c>
      <c r="AN40" s="127">
        <v>45</v>
      </c>
    </row>
    <row r="41" spans="1:40" s="3" customFormat="1" ht="16.5" customHeight="1">
      <c r="A41" s="122" t="s">
        <v>306</v>
      </c>
      <c r="B41" s="122" t="s">
        <v>307</v>
      </c>
      <c r="C41" s="123" t="s">
        <v>146</v>
      </c>
      <c r="D41" s="124">
        <v>35</v>
      </c>
      <c r="O41" s="125"/>
      <c r="X41" s="116"/>
      <c r="Y41" s="116"/>
      <c r="AA41" s="254">
        <v>10</v>
      </c>
      <c r="AE41" s="126"/>
      <c r="AH41" s="128"/>
      <c r="AM41" s="116">
        <v>10</v>
      </c>
      <c r="AN41" s="127">
        <v>45</v>
      </c>
    </row>
    <row r="42" spans="1:40" s="3" customFormat="1" ht="16.5" customHeight="1">
      <c r="A42" s="122" t="s">
        <v>308</v>
      </c>
      <c r="B42" s="122" t="s">
        <v>309</v>
      </c>
      <c r="C42" s="123" t="s">
        <v>146</v>
      </c>
      <c r="D42" s="124">
        <v>35</v>
      </c>
      <c r="O42" s="125"/>
      <c r="X42" s="116"/>
      <c r="Y42" s="116"/>
      <c r="AA42" s="254">
        <v>10</v>
      </c>
      <c r="AE42" s="126"/>
      <c r="AH42" s="128"/>
      <c r="AM42" s="116">
        <v>10</v>
      </c>
      <c r="AN42" s="127">
        <v>45</v>
      </c>
    </row>
    <row r="43" spans="1:40" s="3" customFormat="1" ht="16.5" customHeight="1">
      <c r="A43" s="122" t="s">
        <v>310</v>
      </c>
      <c r="B43" s="122" t="s">
        <v>311</v>
      </c>
      <c r="C43" s="123" t="s">
        <v>146</v>
      </c>
      <c r="D43" s="124">
        <v>35</v>
      </c>
      <c r="X43" s="116"/>
      <c r="Y43" s="116"/>
      <c r="AA43" s="254">
        <v>10</v>
      </c>
      <c r="AM43" s="116">
        <v>10</v>
      </c>
      <c r="AN43" s="127">
        <v>45</v>
      </c>
    </row>
    <row r="44" spans="1:40" s="3" customFormat="1" ht="16.5" customHeight="1">
      <c r="A44" s="122" t="s">
        <v>312</v>
      </c>
      <c r="B44" s="122" t="s">
        <v>313</v>
      </c>
      <c r="C44" s="123" t="s">
        <v>146</v>
      </c>
      <c r="D44" s="124">
        <v>35</v>
      </c>
      <c r="O44" s="125"/>
      <c r="X44" s="116"/>
      <c r="AA44" s="254">
        <v>10</v>
      </c>
      <c r="AE44" s="126"/>
      <c r="AH44" s="128"/>
      <c r="AM44" s="116">
        <v>10</v>
      </c>
      <c r="AN44" s="127">
        <v>45</v>
      </c>
    </row>
    <row r="45" spans="1:40" s="3" customFormat="1" ht="16.5" customHeight="1">
      <c r="A45" s="122" t="s">
        <v>314</v>
      </c>
      <c r="B45" s="122" t="s">
        <v>315</v>
      </c>
      <c r="C45" s="123" t="s">
        <v>143</v>
      </c>
      <c r="D45" s="124">
        <v>35</v>
      </c>
      <c r="O45" s="125"/>
      <c r="X45" s="116"/>
      <c r="Y45" s="116"/>
      <c r="AA45" s="254">
        <v>10</v>
      </c>
      <c r="AE45" s="126"/>
      <c r="AH45" s="128"/>
      <c r="AM45" s="116">
        <v>10</v>
      </c>
      <c r="AN45" s="127">
        <v>45</v>
      </c>
    </row>
    <row r="46" spans="1:40" s="3" customFormat="1" ht="16.5" customHeight="1">
      <c r="A46" s="122" t="s">
        <v>316</v>
      </c>
      <c r="B46" s="122" t="s">
        <v>317</v>
      </c>
      <c r="C46" s="123" t="s">
        <v>146</v>
      </c>
      <c r="D46" s="124">
        <v>35</v>
      </c>
      <c r="X46" s="116"/>
      <c r="Y46" s="116"/>
      <c r="AA46" s="254">
        <v>10</v>
      </c>
      <c r="AM46" s="116">
        <v>10</v>
      </c>
      <c r="AN46" s="127">
        <v>45</v>
      </c>
    </row>
    <row r="47" spans="1:40" s="3" customFormat="1" ht="16.5" customHeight="1">
      <c r="A47" s="122" t="s">
        <v>318</v>
      </c>
      <c r="B47" s="122" t="s">
        <v>319</v>
      </c>
      <c r="C47" s="123" t="s">
        <v>146</v>
      </c>
      <c r="D47" s="124">
        <v>35</v>
      </c>
      <c r="O47" s="125"/>
      <c r="X47" s="116"/>
      <c r="Y47" s="116"/>
      <c r="AA47" s="254">
        <v>10</v>
      </c>
      <c r="AE47" s="126"/>
      <c r="AH47" s="128"/>
      <c r="AM47" s="116">
        <v>10</v>
      </c>
      <c r="AN47" s="127">
        <v>45</v>
      </c>
    </row>
    <row r="48" spans="1:40" s="3" customFormat="1" ht="16.5" customHeight="1">
      <c r="A48" s="122" t="s">
        <v>320</v>
      </c>
      <c r="B48" s="122" t="s">
        <v>321</v>
      </c>
      <c r="C48" s="123" t="s">
        <v>146</v>
      </c>
      <c r="D48" s="124">
        <v>35</v>
      </c>
      <c r="X48" s="116"/>
      <c r="Y48" s="116"/>
      <c r="AA48" s="254">
        <v>10</v>
      </c>
      <c r="AM48" s="116">
        <v>10</v>
      </c>
      <c r="AN48" s="127">
        <v>45</v>
      </c>
    </row>
    <row r="49" spans="1:40" s="3" customFormat="1" ht="16.5" customHeight="1">
      <c r="A49" s="122" t="s">
        <v>322</v>
      </c>
      <c r="B49" s="122" t="s">
        <v>323</v>
      </c>
      <c r="C49" s="123" t="s">
        <v>143</v>
      </c>
      <c r="D49" s="124">
        <v>35</v>
      </c>
      <c r="O49" s="125"/>
      <c r="X49" s="116"/>
      <c r="Y49" s="116"/>
      <c r="AA49" s="254">
        <v>10</v>
      </c>
      <c r="AE49" s="126"/>
      <c r="AH49" s="128"/>
      <c r="AM49" s="116">
        <v>10</v>
      </c>
      <c r="AN49" s="127">
        <v>45</v>
      </c>
    </row>
    <row r="50" spans="1:40" s="3" customFormat="1" ht="16.5" customHeight="1">
      <c r="A50" s="122" t="s">
        <v>324</v>
      </c>
      <c r="B50" s="122" t="s">
        <v>325</v>
      </c>
      <c r="C50" s="123" t="s">
        <v>146</v>
      </c>
      <c r="D50" s="124">
        <v>35</v>
      </c>
      <c r="O50" s="125"/>
      <c r="X50" s="116"/>
      <c r="Y50" s="116"/>
      <c r="AA50" s="254">
        <v>10</v>
      </c>
      <c r="AE50" s="126"/>
      <c r="AH50" s="128"/>
      <c r="AM50" s="116">
        <v>10</v>
      </c>
      <c r="AN50" s="127">
        <v>45</v>
      </c>
    </row>
    <row r="51" spans="1:40" s="3" customFormat="1" ht="16.5" customHeight="1">
      <c r="A51" s="122" t="s">
        <v>326</v>
      </c>
      <c r="B51" s="122" t="s">
        <v>327</v>
      </c>
      <c r="C51" s="123" t="s">
        <v>146</v>
      </c>
      <c r="D51" s="124">
        <v>35</v>
      </c>
      <c r="O51" s="125"/>
      <c r="X51" s="116"/>
      <c r="Y51" s="116"/>
      <c r="AA51" s="254">
        <v>10</v>
      </c>
      <c r="AE51" s="126"/>
      <c r="AH51" s="128"/>
      <c r="AJ51" s="124" t="s">
        <v>237</v>
      </c>
      <c r="AK51" s="124" t="s">
        <v>238</v>
      </c>
      <c r="AL51" s="124">
        <v>1</v>
      </c>
      <c r="AM51" s="116">
        <v>11</v>
      </c>
      <c r="AN51" s="127">
        <v>46</v>
      </c>
    </row>
    <row r="52" spans="1:40" s="3" customFormat="1" ht="16.5" customHeight="1">
      <c r="A52" s="122" t="s">
        <v>328</v>
      </c>
      <c r="B52" s="122" t="s">
        <v>329</v>
      </c>
      <c r="C52" s="123" t="s">
        <v>168</v>
      </c>
      <c r="D52" s="124">
        <v>35</v>
      </c>
      <c r="O52" s="125"/>
      <c r="X52" s="116"/>
      <c r="Y52" s="116"/>
      <c r="AA52" s="254">
        <v>10</v>
      </c>
      <c r="AE52" s="126"/>
      <c r="AH52" s="128" t="s">
        <v>330</v>
      </c>
      <c r="AI52" s="124">
        <v>2</v>
      </c>
      <c r="AJ52" s="124" t="s">
        <v>237</v>
      </c>
      <c r="AK52" s="124" t="s">
        <v>261</v>
      </c>
      <c r="AL52" s="124">
        <v>1</v>
      </c>
      <c r="AM52" s="116">
        <v>13</v>
      </c>
      <c r="AN52" s="127">
        <v>48</v>
      </c>
    </row>
    <row r="53" spans="1:40" s="3" customFormat="1" ht="16.5" customHeight="1">
      <c r="A53" s="122" t="s">
        <v>331</v>
      </c>
      <c r="B53" s="122" t="s">
        <v>332</v>
      </c>
      <c r="C53" s="123" t="s">
        <v>146</v>
      </c>
      <c r="D53" s="124">
        <v>35</v>
      </c>
      <c r="O53" s="125"/>
      <c r="X53" s="116"/>
      <c r="Y53" s="116"/>
      <c r="AA53" s="254">
        <v>10</v>
      </c>
      <c r="AE53" s="126"/>
      <c r="AH53" s="128"/>
      <c r="AM53" s="116">
        <v>10</v>
      </c>
      <c r="AN53" s="127">
        <v>45</v>
      </c>
    </row>
    <row r="54" spans="1:40" s="3" customFormat="1" ht="16.5" customHeight="1">
      <c r="A54" s="122" t="s">
        <v>333</v>
      </c>
      <c r="B54" s="122" t="s">
        <v>334</v>
      </c>
      <c r="C54" s="123" t="s">
        <v>146</v>
      </c>
      <c r="D54" s="124">
        <v>35</v>
      </c>
      <c r="O54" s="125"/>
      <c r="X54" s="116"/>
      <c r="Y54" s="116"/>
      <c r="AA54" s="254">
        <v>10</v>
      </c>
      <c r="AE54" s="126"/>
      <c r="AH54" s="128"/>
      <c r="AJ54" s="124" t="s">
        <v>237</v>
      </c>
      <c r="AK54" s="124" t="s">
        <v>261</v>
      </c>
      <c r="AL54" s="124">
        <v>1</v>
      </c>
      <c r="AM54" s="116">
        <v>11</v>
      </c>
      <c r="AN54" s="127">
        <v>46</v>
      </c>
    </row>
    <row r="55" spans="1:40" s="3" customFormat="1" ht="16.5" customHeight="1">
      <c r="A55" s="122" t="s">
        <v>335</v>
      </c>
      <c r="B55" s="255">
        <v>223035101051</v>
      </c>
      <c r="C55" s="123" t="s">
        <v>146</v>
      </c>
      <c r="D55" s="124">
        <v>35</v>
      </c>
      <c r="O55" s="125"/>
      <c r="X55" s="116"/>
      <c r="Y55" s="116"/>
      <c r="AA55" s="254">
        <v>10</v>
      </c>
      <c r="AE55" s="126"/>
      <c r="AH55" s="128"/>
      <c r="AM55" s="116">
        <v>10</v>
      </c>
      <c r="AN55" s="127">
        <v>45</v>
      </c>
    </row>
    <row r="56" spans="1:40" s="3" customFormat="1" ht="16.5" customHeight="1">
      <c r="A56" s="122" t="s">
        <v>336</v>
      </c>
      <c r="B56" s="122" t="s">
        <v>337</v>
      </c>
      <c r="C56" s="123" t="s">
        <v>146</v>
      </c>
      <c r="D56" s="124">
        <v>35</v>
      </c>
      <c r="O56" s="125"/>
      <c r="X56" s="116"/>
      <c r="Y56" s="116"/>
      <c r="AA56" s="254">
        <v>10</v>
      </c>
      <c r="AE56" s="126"/>
      <c r="AH56" s="128"/>
      <c r="AM56" s="116">
        <v>10</v>
      </c>
      <c r="AN56" s="127">
        <v>45</v>
      </c>
    </row>
    <row r="57" spans="1:40" s="3" customFormat="1" ht="16.5" customHeight="1">
      <c r="A57" s="122" t="s">
        <v>338</v>
      </c>
      <c r="B57" s="122" t="s">
        <v>339</v>
      </c>
      <c r="C57" s="123" t="s">
        <v>146</v>
      </c>
      <c r="D57" s="124">
        <v>35</v>
      </c>
      <c r="O57" s="125"/>
      <c r="X57" s="116"/>
      <c r="Y57" s="116"/>
      <c r="AA57" s="254">
        <v>10</v>
      </c>
      <c r="AE57" s="126"/>
      <c r="AH57" s="128"/>
      <c r="AM57" s="116">
        <v>10</v>
      </c>
      <c r="AN57" s="127">
        <v>45</v>
      </c>
    </row>
    <row r="58" spans="1:40" s="3" customFormat="1" ht="16.5" customHeight="1">
      <c r="A58" s="122" t="s">
        <v>340</v>
      </c>
      <c r="B58" s="122" t="s">
        <v>341</v>
      </c>
      <c r="C58" s="123" t="s">
        <v>146</v>
      </c>
      <c r="D58" s="124">
        <v>35</v>
      </c>
      <c r="O58" s="125"/>
      <c r="X58" s="116"/>
      <c r="Y58" s="116"/>
      <c r="AA58" s="254">
        <v>10</v>
      </c>
      <c r="AE58" s="126"/>
      <c r="AH58" s="128"/>
      <c r="AM58" s="116">
        <v>10</v>
      </c>
      <c r="AN58" s="127">
        <v>45</v>
      </c>
    </row>
    <row r="59" spans="1:40" s="3" customFormat="1" ht="16.5" customHeight="1">
      <c r="A59" s="122" t="s">
        <v>342</v>
      </c>
      <c r="B59" s="123" t="s">
        <v>343</v>
      </c>
      <c r="C59" s="123" t="s">
        <v>143</v>
      </c>
      <c r="D59" s="124">
        <v>35</v>
      </c>
      <c r="O59" s="125"/>
      <c r="X59" s="116"/>
      <c r="Y59" s="116"/>
      <c r="AA59" s="254">
        <v>10</v>
      </c>
      <c r="AE59" s="126"/>
      <c r="AH59" s="128"/>
      <c r="AM59" s="116">
        <v>10</v>
      </c>
      <c r="AN59" s="127">
        <v>45</v>
      </c>
    </row>
    <row r="60" spans="1:40" s="3" customFormat="1" ht="16.5" customHeight="1">
      <c r="A60" s="122" t="s">
        <v>344</v>
      </c>
      <c r="B60" s="122" t="s">
        <v>345</v>
      </c>
      <c r="C60" s="123" t="s">
        <v>146</v>
      </c>
      <c r="D60" s="124">
        <v>35</v>
      </c>
      <c r="O60" s="125"/>
      <c r="X60" s="116"/>
      <c r="Y60" s="116"/>
      <c r="AA60" s="254">
        <v>10</v>
      </c>
      <c r="AE60" s="126"/>
      <c r="AH60" s="128"/>
      <c r="AJ60" s="124" t="s">
        <v>237</v>
      </c>
      <c r="AK60" s="124" t="s">
        <v>261</v>
      </c>
      <c r="AL60" s="124">
        <v>1</v>
      </c>
      <c r="AM60" s="116">
        <v>11</v>
      </c>
      <c r="AN60" s="127">
        <v>46</v>
      </c>
    </row>
    <row r="61" spans="1:40" s="3" customFormat="1" ht="16.5" customHeight="1">
      <c r="A61" s="122" t="s">
        <v>346</v>
      </c>
      <c r="B61" s="122" t="s">
        <v>347</v>
      </c>
      <c r="C61" s="123" t="s">
        <v>143</v>
      </c>
      <c r="D61" s="124">
        <v>35</v>
      </c>
      <c r="O61" s="125"/>
      <c r="X61" s="116"/>
      <c r="Y61" s="116"/>
      <c r="AA61" s="254">
        <v>10</v>
      </c>
      <c r="AE61" s="126"/>
      <c r="AH61" s="128"/>
      <c r="AJ61" s="124" t="s">
        <v>237</v>
      </c>
      <c r="AK61" s="124" t="s">
        <v>261</v>
      </c>
      <c r="AL61" s="124">
        <v>1</v>
      </c>
      <c r="AM61" s="116">
        <v>11</v>
      </c>
      <c r="AN61" s="127">
        <v>46</v>
      </c>
    </row>
    <row r="62" spans="1:40" s="3" customFormat="1" ht="16.5" customHeight="1">
      <c r="A62" s="122" t="s">
        <v>348</v>
      </c>
      <c r="B62" s="122" t="s">
        <v>349</v>
      </c>
      <c r="C62" s="123" t="s">
        <v>146</v>
      </c>
      <c r="D62" s="124">
        <v>35</v>
      </c>
      <c r="O62" s="125"/>
      <c r="X62" s="116"/>
      <c r="Y62" s="116"/>
      <c r="AA62" s="254">
        <v>10</v>
      </c>
      <c r="AE62" s="126"/>
      <c r="AH62" s="128"/>
      <c r="AM62" s="116">
        <v>10</v>
      </c>
      <c r="AN62" s="127">
        <v>45</v>
      </c>
    </row>
    <row r="63" spans="1:40" s="3" customFormat="1" ht="16.5" customHeight="1">
      <c r="A63" s="122" t="s">
        <v>350</v>
      </c>
      <c r="B63" s="122" t="s">
        <v>351</v>
      </c>
      <c r="C63" s="123" t="s">
        <v>146</v>
      </c>
      <c r="D63" s="124">
        <v>35</v>
      </c>
      <c r="O63" s="125"/>
      <c r="X63" s="116"/>
      <c r="Y63" s="116"/>
      <c r="AA63" s="254">
        <v>10</v>
      </c>
      <c r="AE63" s="126"/>
      <c r="AH63" s="128"/>
      <c r="AM63" s="116">
        <v>10</v>
      </c>
      <c r="AN63" s="127">
        <v>45</v>
      </c>
    </row>
    <row r="64" spans="1:40" s="3" customFormat="1" ht="16.5" customHeight="1">
      <c r="A64" s="122" t="s">
        <v>352</v>
      </c>
      <c r="B64" s="122" t="s">
        <v>353</v>
      </c>
      <c r="C64" s="123" t="s">
        <v>146</v>
      </c>
      <c r="D64" s="124">
        <v>35</v>
      </c>
      <c r="O64" s="125"/>
      <c r="X64" s="116"/>
      <c r="Y64" s="116"/>
      <c r="AA64" s="254">
        <v>10</v>
      </c>
      <c r="AE64" s="126"/>
      <c r="AH64" s="128"/>
      <c r="AM64" s="116">
        <v>10</v>
      </c>
      <c r="AN64" s="127">
        <v>45</v>
      </c>
    </row>
    <row r="65" spans="1:40" s="3" customFormat="1" ht="16.5" customHeight="1">
      <c r="A65" s="122" t="s">
        <v>354</v>
      </c>
      <c r="B65" s="122" t="s">
        <v>355</v>
      </c>
      <c r="C65" s="123" t="s">
        <v>146</v>
      </c>
      <c r="D65" s="124">
        <v>35</v>
      </c>
      <c r="O65" s="125"/>
      <c r="X65" s="116"/>
      <c r="Y65" s="116"/>
      <c r="AA65" s="254">
        <v>10</v>
      </c>
      <c r="AE65" s="126"/>
      <c r="AH65" s="128"/>
      <c r="AM65" s="116">
        <v>10</v>
      </c>
      <c r="AN65" s="127">
        <v>45</v>
      </c>
    </row>
    <row r="66" spans="1:40" s="3" customFormat="1" ht="16.5" customHeight="1">
      <c r="A66" s="122" t="s">
        <v>356</v>
      </c>
      <c r="B66" s="122" t="s">
        <v>357</v>
      </c>
      <c r="C66" s="123" t="s">
        <v>168</v>
      </c>
      <c r="D66" s="124">
        <v>35</v>
      </c>
      <c r="O66" s="125"/>
      <c r="X66" s="116"/>
      <c r="Y66" s="116"/>
      <c r="AA66" s="254">
        <v>10</v>
      </c>
      <c r="AE66" s="126"/>
      <c r="AH66" s="128"/>
      <c r="AM66" s="116">
        <v>10</v>
      </c>
      <c r="AN66" s="127">
        <v>45</v>
      </c>
    </row>
    <row r="67" spans="1:40" s="3" customFormat="1" ht="16.5" customHeight="1">
      <c r="A67" s="122" t="s">
        <v>358</v>
      </c>
      <c r="B67" s="122" t="s">
        <v>359</v>
      </c>
      <c r="C67" s="123" t="s">
        <v>80</v>
      </c>
      <c r="D67" s="124">
        <v>35</v>
      </c>
      <c r="O67" s="125"/>
      <c r="X67" s="116"/>
      <c r="Y67" s="116"/>
      <c r="AA67" s="254">
        <v>10</v>
      </c>
      <c r="AE67" s="126"/>
      <c r="AH67" s="128"/>
      <c r="AM67" s="116">
        <v>10</v>
      </c>
      <c r="AN67" s="127">
        <v>45</v>
      </c>
    </row>
    <row r="68" spans="1:40" s="3" customFormat="1" ht="16.5" customHeight="1">
      <c r="A68" s="122" t="s">
        <v>360</v>
      </c>
      <c r="B68" s="122" t="s">
        <v>361</v>
      </c>
      <c r="C68" s="123" t="s">
        <v>146</v>
      </c>
      <c r="D68" s="124">
        <v>35</v>
      </c>
      <c r="O68" s="125"/>
      <c r="X68" s="116"/>
      <c r="Y68" s="116"/>
      <c r="AA68" s="254">
        <v>10</v>
      </c>
      <c r="AE68" s="126"/>
      <c r="AH68" s="128"/>
      <c r="AM68" s="116">
        <v>10</v>
      </c>
      <c r="AN68" s="127">
        <v>45</v>
      </c>
    </row>
    <row r="69" spans="1:40" s="3" customFormat="1" ht="16.5" customHeight="1">
      <c r="A69" s="122" t="s">
        <v>362</v>
      </c>
      <c r="B69" s="122" t="s">
        <v>363</v>
      </c>
      <c r="C69" s="123" t="s">
        <v>143</v>
      </c>
      <c r="D69" s="124">
        <v>35</v>
      </c>
      <c r="O69" s="125"/>
      <c r="X69" s="116"/>
      <c r="Y69" s="116"/>
      <c r="AA69" s="254">
        <v>10</v>
      </c>
      <c r="AE69" s="126"/>
      <c r="AH69" s="128"/>
      <c r="AM69" s="116">
        <v>10</v>
      </c>
      <c r="AN69" s="127">
        <v>45</v>
      </c>
    </row>
    <row r="70" spans="1:40" s="3" customFormat="1" ht="16.5" customHeight="1">
      <c r="A70" s="122" t="s">
        <v>364</v>
      </c>
      <c r="B70" s="122" t="s">
        <v>365</v>
      </c>
      <c r="C70" s="123" t="s">
        <v>146</v>
      </c>
      <c r="D70" s="124">
        <v>35</v>
      </c>
      <c r="O70" s="125"/>
      <c r="X70" s="116"/>
      <c r="Y70" s="116"/>
      <c r="AA70" s="254">
        <v>10</v>
      </c>
      <c r="AE70" s="126"/>
      <c r="AH70" s="128"/>
      <c r="AM70" s="116">
        <v>10</v>
      </c>
      <c r="AN70" s="127">
        <v>45</v>
      </c>
    </row>
    <row r="71" spans="1:40" s="3" customFormat="1" ht="16.5" customHeight="1">
      <c r="A71" s="122" t="s">
        <v>366</v>
      </c>
      <c r="B71" s="122" t="s">
        <v>367</v>
      </c>
      <c r="C71" s="123" t="s">
        <v>80</v>
      </c>
      <c r="D71" s="124">
        <v>35</v>
      </c>
      <c r="O71" s="125"/>
      <c r="X71" s="116"/>
      <c r="Y71" s="116"/>
      <c r="AA71" s="254">
        <v>10</v>
      </c>
      <c r="AE71" s="126"/>
      <c r="AH71" s="128"/>
      <c r="AM71" s="116">
        <v>10</v>
      </c>
      <c r="AN71" s="127">
        <v>45</v>
      </c>
    </row>
    <row r="72" spans="1:40" s="3" customFormat="1" ht="16.5" customHeight="1">
      <c r="A72" s="122" t="s">
        <v>368</v>
      </c>
      <c r="B72" s="122" t="s">
        <v>369</v>
      </c>
      <c r="C72" s="123" t="s">
        <v>146</v>
      </c>
      <c r="D72" s="124">
        <v>35</v>
      </c>
      <c r="O72" s="125"/>
      <c r="X72" s="116"/>
      <c r="Y72" s="116"/>
      <c r="AA72" s="254">
        <v>10</v>
      </c>
      <c r="AE72" s="126"/>
      <c r="AH72" s="128"/>
      <c r="AM72" s="116">
        <v>10</v>
      </c>
      <c r="AN72" s="127">
        <v>45</v>
      </c>
    </row>
    <row r="73" spans="1:40" s="3" customFormat="1" ht="16.5" customHeight="1">
      <c r="A73" s="122" t="s">
        <v>370</v>
      </c>
      <c r="B73" s="122" t="s">
        <v>371</v>
      </c>
      <c r="C73" s="123" t="s">
        <v>143</v>
      </c>
      <c r="D73" s="124">
        <v>35</v>
      </c>
      <c r="O73" s="125"/>
      <c r="X73" s="116"/>
      <c r="Y73" s="116"/>
      <c r="AA73" s="254">
        <v>10</v>
      </c>
      <c r="AE73" s="126"/>
      <c r="AH73" s="128" t="s">
        <v>127</v>
      </c>
      <c r="AI73" s="124">
        <v>3</v>
      </c>
      <c r="AJ73" s="124" t="s">
        <v>237</v>
      </c>
      <c r="AK73" s="124" t="s">
        <v>261</v>
      </c>
      <c r="AL73" s="124">
        <v>1</v>
      </c>
      <c r="AM73" s="116">
        <v>14</v>
      </c>
      <c r="AN73" s="127">
        <v>49</v>
      </c>
    </row>
    <row r="74" spans="1:40" s="3" customFormat="1" ht="16.5" customHeight="1">
      <c r="A74" s="122" t="s">
        <v>372</v>
      </c>
      <c r="B74" s="122" t="s">
        <v>373</v>
      </c>
      <c r="C74" s="123" t="s">
        <v>143</v>
      </c>
      <c r="D74" s="124">
        <v>35</v>
      </c>
      <c r="O74" s="125"/>
      <c r="X74" s="116"/>
      <c r="Y74" s="116"/>
      <c r="AA74" s="254">
        <v>10</v>
      </c>
      <c r="AE74" s="126"/>
      <c r="AH74" s="128" t="s">
        <v>136</v>
      </c>
      <c r="AI74" s="124">
        <v>3</v>
      </c>
      <c r="AM74" s="116">
        <v>13</v>
      </c>
      <c r="AN74" s="127">
        <v>48</v>
      </c>
    </row>
    <row r="75" spans="1:40" s="3" customFormat="1" ht="16.5" customHeight="1">
      <c r="A75" s="122" t="s">
        <v>374</v>
      </c>
      <c r="B75" s="122" t="s">
        <v>375</v>
      </c>
      <c r="C75" s="123" t="s">
        <v>168</v>
      </c>
      <c r="D75" s="124">
        <v>35</v>
      </c>
      <c r="O75" s="125"/>
      <c r="X75" s="116"/>
      <c r="Y75" s="116"/>
      <c r="AA75" s="254">
        <v>10</v>
      </c>
      <c r="AE75" s="126"/>
      <c r="AH75" s="128"/>
      <c r="AM75" s="116">
        <v>10</v>
      </c>
      <c r="AN75" s="127">
        <v>45</v>
      </c>
    </row>
    <row r="76" spans="1:40" s="3" customFormat="1" ht="16.5" customHeight="1">
      <c r="A76" s="122" t="s">
        <v>376</v>
      </c>
      <c r="B76" s="122" t="s">
        <v>377</v>
      </c>
      <c r="C76" s="123" t="s">
        <v>168</v>
      </c>
      <c r="D76" s="124">
        <v>35</v>
      </c>
      <c r="O76" s="125"/>
      <c r="X76" s="116"/>
      <c r="Y76" s="116"/>
      <c r="AA76" s="254">
        <v>10</v>
      </c>
      <c r="AE76" s="126"/>
      <c r="AH76" s="128" t="s">
        <v>200</v>
      </c>
      <c r="AI76" s="124">
        <v>2.5</v>
      </c>
      <c r="AM76" s="116">
        <v>12.5</v>
      </c>
      <c r="AN76" s="127">
        <v>47.5</v>
      </c>
    </row>
    <row r="77" spans="1:40" s="3" customFormat="1" ht="16.5" customHeight="1">
      <c r="A77" s="122" t="s">
        <v>378</v>
      </c>
      <c r="B77" s="122" t="s">
        <v>379</v>
      </c>
      <c r="C77" s="123" t="s">
        <v>146</v>
      </c>
      <c r="D77" s="124">
        <v>35</v>
      </c>
      <c r="O77" s="125"/>
      <c r="X77" s="116"/>
      <c r="Y77" s="116"/>
      <c r="AA77" s="254">
        <v>10</v>
      </c>
      <c r="AE77" s="126"/>
      <c r="AH77" s="128"/>
      <c r="AM77" s="116">
        <v>10</v>
      </c>
      <c r="AN77" s="127">
        <v>45</v>
      </c>
    </row>
    <row r="78" spans="1:40" s="3" customFormat="1" ht="16.5" customHeight="1">
      <c r="A78" s="122" t="s">
        <v>380</v>
      </c>
      <c r="B78" s="122" t="s">
        <v>381</v>
      </c>
      <c r="C78" s="123" t="s">
        <v>146</v>
      </c>
      <c r="D78" s="124">
        <v>35</v>
      </c>
      <c r="O78" s="125"/>
      <c r="X78" s="116"/>
      <c r="Y78" s="116"/>
      <c r="AA78" s="254">
        <v>10</v>
      </c>
      <c r="AB78" s="124" t="s">
        <v>382</v>
      </c>
      <c r="AC78" s="124" t="s">
        <v>383</v>
      </c>
      <c r="AD78" s="124">
        <v>1.2</v>
      </c>
      <c r="AE78" s="126"/>
      <c r="AH78" s="128"/>
      <c r="AM78" s="116">
        <v>11.2</v>
      </c>
      <c r="AN78" s="127">
        <v>46.2</v>
      </c>
    </row>
    <row r="79" spans="1:40" s="3" customFormat="1" ht="16.5" customHeight="1">
      <c r="A79" s="122" t="s">
        <v>384</v>
      </c>
      <c r="B79" s="122" t="s">
        <v>385</v>
      </c>
      <c r="C79" s="123" t="s">
        <v>143</v>
      </c>
      <c r="D79" s="124">
        <v>35</v>
      </c>
      <c r="O79" s="125"/>
      <c r="X79" s="116"/>
      <c r="Y79" s="116"/>
      <c r="AA79" s="254">
        <v>10</v>
      </c>
      <c r="AE79" s="126"/>
      <c r="AH79" s="128"/>
      <c r="AM79" s="116">
        <v>10</v>
      </c>
      <c r="AN79" s="127">
        <v>45</v>
      </c>
    </row>
    <row r="80" spans="1:40" s="3" customFormat="1" ht="16.5" customHeight="1">
      <c r="A80" s="122" t="s">
        <v>386</v>
      </c>
      <c r="B80" s="122" t="s">
        <v>387</v>
      </c>
      <c r="C80" s="123" t="s">
        <v>146</v>
      </c>
      <c r="D80" s="124">
        <v>35</v>
      </c>
      <c r="O80" s="125"/>
      <c r="X80" s="116"/>
      <c r="Y80" s="116"/>
      <c r="AA80" s="254">
        <v>10</v>
      </c>
      <c r="AB80" s="124" t="s">
        <v>382</v>
      </c>
      <c r="AC80" s="124" t="s">
        <v>388</v>
      </c>
      <c r="AD80" s="124">
        <v>1.8</v>
      </c>
      <c r="AE80" s="126"/>
      <c r="AH80" s="128"/>
      <c r="AM80" s="116">
        <v>11.8</v>
      </c>
      <c r="AN80" s="127">
        <v>46.8</v>
      </c>
    </row>
    <row r="81" spans="1:40" s="3" customFormat="1" ht="16.5" customHeight="1">
      <c r="A81" s="147"/>
      <c r="B81" s="147"/>
      <c r="C81" s="147"/>
      <c r="X81" s="116"/>
      <c r="Y81" s="116"/>
      <c r="AA81" s="254"/>
      <c r="AM81" s="116"/>
      <c r="AN81" s="127"/>
    </row>
    <row r="82" spans="1:40" s="3" customFormat="1" ht="16.5" customHeight="1">
      <c r="A82" s="147"/>
      <c r="B82" s="147"/>
      <c r="C82" s="147"/>
      <c r="X82" s="116"/>
      <c r="Y82" s="116"/>
      <c r="AA82" s="254"/>
      <c r="AM82" s="116"/>
      <c r="AN82" s="127"/>
    </row>
    <row r="83" spans="1:40" s="3" customFormat="1" ht="16.5" customHeight="1">
      <c r="A83" s="147"/>
      <c r="B83" s="147"/>
      <c r="C83" s="147"/>
      <c r="X83" s="116"/>
      <c r="Y83" s="116"/>
      <c r="AA83" s="254"/>
      <c r="AM83" s="116"/>
      <c r="AN83" s="127"/>
    </row>
    <row r="84" spans="1:40" s="3" customFormat="1" ht="16.5" customHeight="1">
      <c r="A84" s="147"/>
      <c r="B84" s="147"/>
      <c r="C84" s="147"/>
      <c r="X84" s="116"/>
      <c r="Y84" s="116"/>
      <c r="AA84" s="254"/>
      <c r="AM84" s="116"/>
      <c r="AN84" s="127"/>
    </row>
    <row r="85" spans="1:40" s="3" customFormat="1" ht="16.5" customHeight="1">
      <c r="A85" s="147"/>
      <c r="B85" s="147"/>
      <c r="C85" s="147"/>
      <c r="X85" s="116"/>
      <c r="Y85" s="116"/>
      <c r="AA85" s="254"/>
      <c r="AM85" s="116"/>
      <c r="AN85" s="127"/>
    </row>
    <row r="86" spans="1:40" s="3" customFormat="1" ht="16.5" customHeight="1">
      <c r="A86" s="147"/>
      <c r="B86" s="147"/>
      <c r="C86" s="147"/>
      <c r="X86" s="116"/>
      <c r="Y86" s="116"/>
      <c r="AA86" s="254"/>
      <c r="AM86" s="116"/>
      <c r="AN86" s="127"/>
    </row>
    <row r="87" spans="1:40" s="3" customFormat="1" ht="16.5" customHeight="1">
      <c r="A87" s="147"/>
      <c r="B87" s="147"/>
      <c r="C87" s="147"/>
      <c r="X87" s="116"/>
      <c r="Y87" s="116"/>
      <c r="AA87" s="254"/>
      <c r="AM87" s="116"/>
      <c r="AN87" s="127"/>
    </row>
    <row r="88" spans="1:40" s="3" customFormat="1" ht="16.5" customHeight="1">
      <c r="A88" s="147"/>
      <c r="B88" s="147"/>
      <c r="C88" s="147"/>
      <c r="X88" s="116"/>
      <c r="Y88" s="116"/>
      <c r="AA88" s="254"/>
      <c r="AM88" s="116"/>
      <c r="AN88" s="127"/>
    </row>
    <row r="89" spans="1:40" s="3" customFormat="1" ht="16.5" customHeight="1">
      <c r="A89" s="147"/>
      <c r="B89" s="147"/>
      <c r="C89" s="147"/>
      <c r="X89" s="116"/>
      <c r="Y89" s="116"/>
      <c r="AA89" s="254"/>
      <c r="AM89" s="116"/>
      <c r="AN89" s="127"/>
    </row>
    <row r="90" spans="1:40" s="3" customFormat="1" ht="16.5" customHeight="1">
      <c r="A90" s="147"/>
      <c r="B90" s="147"/>
      <c r="C90" s="147"/>
      <c r="X90" s="116"/>
      <c r="Y90" s="116"/>
      <c r="AA90" s="254"/>
      <c r="AM90" s="116"/>
      <c r="AN90" s="127"/>
    </row>
    <row r="91" spans="1:40" s="3" customFormat="1" ht="16.5" customHeight="1">
      <c r="A91" s="147"/>
      <c r="B91" s="147"/>
      <c r="C91" s="147"/>
      <c r="X91" s="116"/>
      <c r="Y91" s="116"/>
      <c r="AA91" s="254"/>
      <c r="AM91" s="116"/>
      <c r="AN91" s="127"/>
    </row>
    <row r="92" spans="1:40" s="3" customFormat="1" ht="16.5" customHeight="1">
      <c r="A92" s="147"/>
      <c r="B92" s="147"/>
      <c r="C92" s="147"/>
      <c r="X92" s="116"/>
      <c r="Y92" s="116"/>
      <c r="AA92" s="254"/>
      <c r="AM92" s="116"/>
      <c r="AN92" s="127"/>
    </row>
    <row r="93" spans="1:40" s="3" customFormat="1" ht="16.5" customHeight="1">
      <c r="A93" s="147"/>
      <c r="B93" s="147"/>
      <c r="C93" s="147"/>
      <c r="X93" s="116"/>
      <c r="Y93" s="116"/>
      <c r="AA93" s="254"/>
      <c r="AM93" s="116"/>
      <c r="AN93" s="127"/>
    </row>
    <row r="94" spans="1:40" s="3" customFormat="1" ht="16.5" customHeight="1">
      <c r="A94" s="147"/>
      <c r="B94" s="147"/>
      <c r="C94" s="147"/>
      <c r="X94" s="116"/>
      <c r="Y94" s="116"/>
      <c r="AA94" s="254"/>
      <c r="AM94" s="116"/>
      <c r="AN94" s="127"/>
    </row>
    <row r="95" spans="1:40" s="3" customFormat="1" ht="16.5" customHeight="1">
      <c r="A95" s="147"/>
      <c r="B95" s="147"/>
      <c r="C95" s="147"/>
      <c r="X95" s="116"/>
      <c r="Y95" s="116"/>
      <c r="AA95" s="254"/>
      <c r="AM95" s="116"/>
      <c r="AN95" s="127"/>
    </row>
    <row r="96" spans="1:40" s="3" customFormat="1" ht="16.5" customHeight="1">
      <c r="A96" s="147"/>
      <c r="B96" s="147"/>
      <c r="C96" s="147"/>
      <c r="X96" s="116"/>
      <c r="Y96" s="116"/>
      <c r="AA96" s="254"/>
      <c r="AM96" s="116"/>
      <c r="AN96" s="127"/>
    </row>
    <row r="97" spans="1:40" s="3" customFormat="1" ht="16.5" customHeight="1">
      <c r="A97" s="147"/>
      <c r="B97" s="147"/>
      <c r="C97" s="147"/>
      <c r="X97" s="116"/>
      <c r="Y97" s="116"/>
      <c r="AA97" s="254"/>
      <c r="AM97" s="116"/>
      <c r="AN97" s="127"/>
    </row>
    <row r="98" spans="1:40" s="3" customFormat="1" ht="16.5" customHeight="1">
      <c r="A98" s="147"/>
      <c r="B98" s="147"/>
      <c r="C98" s="147"/>
      <c r="X98" s="116"/>
      <c r="Y98" s="116"/>
      <c r="AA98" s="254"/>
      <c r="AM98" s="116"/>
      <c r="AN98" s="127"/>
    </row>
    <row r="99" spans="1:40" s="3" customFormat="1" ht="16.5" customHeight="1">
      <c r="A99" s="147"/>
      <c r="B99" s="147"/>
      <c r="C99" s="147"/>
      <c r="X99" s="116"/>
      <c r="Y99" s="116"/>
      <c r="AA99" s="254"/>
      <c r="AM99" s="116"/>
      <c r="AN99" s="127"/>
    </row>
    <row r="100" spans="1:40" s="3" customFormat="1" ht="16.5" customHeight="1">
      <c r="A100" s="147"/>
      <c r="B100" s="147"/>
      <c r="C100" s="147"/>
      <c r="X100" s="116"/>
      <c r="Y100" s="116"/>
      <c r="AA100" s="254"/>
      <c r="AM100" s="116"/>
      <c r="AN100" s="127"/>
    </row>
    <row r="101" spans="1:40" s="3" customFormat="1" ht="16.5" customHeight="1">
      <c r="A101" s="147"/>
      <c r="B101" s="147"/>
      <c r="C101" s="147"/>
      <c r="X101" s="116"/>
      <c r="Y101" s="116"/>
      <c r="AA101" s="254"/>
      <c r="AM101" s="116"/>
      <c r="AN101" s="127"/>
    </row>
    <row r="102" spans="1:40" s="3" customFormat="1" ht="16.5" customHeight="1">
      <c r="A102" s="147"/>
      <c r="B102" s="147"/>
      <c r="C102" s="147"/>
      <c r="X102" s="116"/>
      <c r="Y102" s="116"/>
      <c r="AA102" s="254"/>
      <c r="AM102" s="116"/>
      <c r="AN102" s="127"/>
    </row>
    <row r="103" spans="1:40" s="3" customFormat="1" ht="16.5" customHeight="1">
      <c r="A103" s="147"/>
      <c r="B103" s="147"/>
      <c r="C103" s="147"/>
      <c r="X103" s="116"/>
      <c r="Y103" s="116"/>
      <c r="AA103" s="254"/>
      <c r="AM103" s="116"/>
      <c r="AN103" s="127"/>
    </row>
    <row r="104" spans="1:40" s="3" customFormat="1" ht="16.5" customHeight="1">
      <c r="A104" s="147"/>
      <c r="B104" s="147"/>
      <c r="C104" s="147"/>
      <c r="X104" s="116"/>
      <c r="Y104" s="116"/>
      <c r="AA104" s="254"/>
      <c r="AM104" s="116"/>
      <c r="AN104" s="127"/>
    </row>
    <row r="105" spans="1:40" s="3" customFormat="1" ht="16.5" customHeight="1">
      <c r="A105" s="147"/>
      <c r="B105" s="147"/>
      <c r="C105" s="147"/>
      <c r="X105" s="116"/>
      <c r="Y105" s="116"/>
      <c r="AA105" s="254"/>
      <c r="AM105" s="116"/>
      <c r="AN105" s="127"/>
    </row>
    <row r="106" spans="1:40" s="3" customFormat="1" ht="16.5" customHeight="1">
      <c r="A106" s="147"/>
      <c r="B106" s="147"/>
      <c r="C106" s="147"/>
      <c r="X106" s="116"/>
      <c r="Y106" s="116"/>
      <c r="AA106" s="254"/>
      <c r="AM106" s="116"/>
      <c r="AN106" s="127"/>
    </row>
    <row r="107" spans="1:40" s="3" customFormat="1" ht="16.5" customHeight="1">
      <c r="A107" s="147"/>
      <c r="B107" s="147"/>
      <c r="C107" s="147"/>
      <c r="X107" s="116"/>
      <c r="Y107" s="116"/>
      <c r="AA107" s="254"/>
      <c r="AM107" s="116"/>
      <c r="AN107" s="127"/>
    </row>
    <row r="108" spans="1:40" s="3" customFormat="1" ht="16.5" customHeight="1">
      <c r="A108" s="147"/>
      <c r="B108" s="147"/>
      <c r="C108" s="147"/>
      <c r="X108" s="116"/>
      <c r="Y108" s="116"/>
      <c r="AA108" s="254"/>
      <c r="AM108" s="116"/>
      <c r="AN108" s="127"/>
    </row>
    <row r="109" spans="1:40" s="3" customFormat="1" ht="16.5" customHeight="1">
      <c r="A109" s="147"/>
      <c r="B109" s="147"/>
      <c r="C109" s="147"/>
      <c r="X109" s="116"/>
      <c r="Y109" s="116"/>
      <c r="AA109" s="254"/>
      <c r="AM109" s="116"/>
      <c r="AN109" s="127"/>
    </row>
    <row r="110" spans="1:40" s="3" customFormat="1" ht="16.5" customHeight="1">
      <c r="A110" s="147"/>
      <c r="B110" s="147"/>
      <c r="C110" s="147"/>
      <c r="X110" s="116"/>
      <c r="Y110" s="116"/>
      <c r="AA110" s="254"/>
      <c r="AM110" s="116"/>
      <c r="AN110" s="127"/>
    </row>
    <row r="111" spans="1:40" s="3" customFormat="1" ht="16.5" customHeight="1">
      <c r="A111" s="147"/>
      <c r="B111" s="147"/>
      <c r="C111" s="147"/>
      <c r="X111" s="116"/>
      <c r="Y111" s="116"/>
      <c r="AA111" s="254"/>
      <c r="AM111" s="116"/>
      <c r="AN111" s="127"/>
    </row>
    <row r="112" spans="1:40" s="3" customFormat="1" ht="16.5" customHeight="1">
      <c r="A112" s="147"/>
      <c r="B112" s="147"/>
      <c r="C112" s="147"/>
      <c r="X112" s="116"/>
      <c r="Y112" s="116"/>
      <c r="AA112" s="254"/>
      <c r="AM112" s="116"/>
      <c r="AN112" s="127"/>
    </row>
    <row r="113" spans="1:40" s="3" customFormat="1" ht="16.5" customHeight="1">
      <c r="A113" s="147"/>
      <c r="B113" s="147"/>
      <c r="C113" s="147"/>
      <c r="X113" s="116"/>
      <c r="Y113" s="116"/>
      <c r="AA113" s="254"/>
      <c r="AM113" s="116"/>
      <c r="AN113" s="127"/>
    </row>
    <row r="114" spans="1:40" s="3" customFormat="1" ht="16.5" customHeight="1">
      <c r="A114" s="147"/>
      <c r="B114" s="147"/>
      <c r="C114" s="147"/>
      <c r="X114" s="116"/>
      <c r="Y114" s="116"/>
      <c r="AA114" s="254"/>
      <c r="AM114" s="116"/>
      <c r="AN114" s="127"/>
    </row>
    <row r="115" spans="1:40" s="3" customFormat="1" ht="16.5" customHeight="1">
      <c r="C115" s="151"/>
      <c r="X115" s="116"/>
      <c r="Y115" s="116"/>
      <c r="AA115" s="254"/>
      <c r="AM115" s="116"/>
      <c r="AN115" s="127"/>
    </row>
    <row r="116" spans="1:40" s="3" customFormat="1" ht="12">
      <c r="C116" s="151"/>
      <c r="X116" s="116"/>
      <c r="Y116" s="116"/>
      <c r="AA116" s="254"/>
      <c r="AM116" s="116"/>
      <c r="AN116" s="127"/>
    </row>
    <row r="117" spans="1:40" s="3" customFormat="1" ht="12">
      <c r="C117" s="151"/>
      <c r="X117" s="116"/>
      <c r="Y117" s="116"/>
      <c r="AA117" s="254"/>
      <c r="AM117" s="116"/>
      <c r="AN117" s="127"/>
    </row>
    <row r="118" spans="1:40" s="3" customFormat="1" ht="12">
      <c r="C118" s="151"/>
      <c r="X118" s="116"/>
      <c r="Y118" s="116"/>
      <c r="AA118" s="254"/>
      <c r="AM118" s="116"/>
      <c r="AN118" s="127"/>
    </row>
    <row r="119" spans="1:40" s="3" customFormat="1" ht="12">
      <c r="C119" s="151"/>
      <c r="X119" s="116"/>
      <c r="Y119" s="116"/>
      <c r="AA119" s="254"/>
      <c r="AM119" s="116"/>
      <c r="AN119" s="127"/>
    </row>
    <row r="120" spans="1:40" s="3" customFormat="1" ht="12">
      <c r="C120" s="151"/>
      <c r="X120" s="116"/>
      <c r="Y120" s="116"/>
      <c r="AA120" s="254"/>
      <c r="AM120" s="116"/>
      <c r="AN120" s="127"/>
    </row>
    <row r="121" spans="1:40" s="3" customFormat="1" ht="12">
      <c r="C121" s="151"/>
      <c r="X121" s="116"/>
      <c r="Y121" s="116"/>
      <c r="AA121" s="254"/>
      <c r="AM121" s="116"/>
      <c r="AN121" s="127"/>
    </row>
    <row r="122" spans="1:40" s="3" customFormat="1" ht="12">
      <c r="C122" s="151"/>
      <c r="X122" s="116"/>
      <c r="Y122" s="116"/>
      <c r="AA122" s="254"/>
      <c r="AM122" s="116"/>
      <c r="AN122" s="127"/>
    </row>
    <row r="123" spans="1:40" s="3" customFormat="1" ht="12">
      <c r="C123" s="151"/>
      <c r="X123" s="116"/>
      <c r="Y123" s="116"/>
      <c r="AA123" s="254"/>
      <c r="AM123" s="116"/>
      <c r="AN123" s="127"/>
    </row>
    <row r="124" spans="1:40" s="3" customFormat="1" ht="12">
      <c r="C124" s="151"/>
      <c r="X124" s="116"/>
      <c r="Y124" s="116"/>
      <c r="AA124" s="254"/>
      <c r="AM124" s="116"/>
      <c r="AN124" s="127"/>
    </row>
    <row r="125" spans="1:40" s="3" customFormat="1" ht="12">
      <c r="C125" s="151"/>
      <c r="X125" s="116"/>
      <c r="Y125" s="116"/>
      <c r="AA125" s="254"/>
      <c r="AM125" s="116"/>
      <c r="AN125" s="127"/>
    </row>
    <row r="126" spans="1:40" s="3" customFormat="1" ht="12">
      <c r="C126" s="151"/>
      <c r="X126" s="116"/>
      <c r="Y126" s="116"/>
      <c r="AA126" s="254"/>
      <c r="AM126" s="116"/>
      <c r="AN126" s="127"/>
    </row>
    <row r="127" spans="1:40" s="3" customFormat="1" ht="12">
      <c r="C127" s="151"/>
      <c r="X127" s="116"/>
      <c r="Y127" s="116"/>
      <c r="AA127" s="254"/>
      <c r="AM127" s="116"/>
      <c r="AN127" s="127"/>
    </row>
    <row r="128" spans="1:40" s="3" customFormat="1" ht="12">
      <c r="C128" s="151"/>
      <c r="X128" s="116"/>
      <c r="Y128" s="116"/>
      <c r="AA128" s="254"/>
      <c r="AM128" s="116"/>
      <c r="AN128" s="127"/>
    </row>
    <row r="129" spans="3:40" s="3" customFormat="1" ht="12">
      <c r="C129" s="151"/>
      <c r="X129" s="116"/>
      <c r="Y129" s="116"/>
      <c r="AA129" s="254"/>
      <c r="AM129" s="116"/>
      <c r="AN129" s="127"/>
    </row>
    <row r="130" spans="3:40" s="3" customFormat="1" ht="12">
      <c r="C130" s="151"/>
      <c r="X130" s="116"/>
      <c r="Y130" s="116"/>
      <c r="AA130" s="254"/>
      <c r="AM130" s="116"/>
      <c r="AN130" s="127"/>
    </row>
    <row r="131" spans="3:40" s="3" customFormat="1" ht="12">
      <c r="C131" s="151"/>
      <c r="X131" s="116"/>
      <c r="Y131" s="116"/>
      <c r="AA131" s="254"/>
      <c r="AM131" s="116"/>
      <c r="AN131" s="127"/>
    </row>
    <row r="132" spans="3:40" s="3" customFormat="1" ht="12">
      <c r="C132" s="151"/>
      <c r="X132" s="116"/>
      <c r="Y132" s="116"/>
      <c r="AA132" s="254"/>
      <c r="AM132" s="116"/>
      <c r="AN132" s="127"/>
    </row>
    <row r="133" spans="3:40" s="3" customFormat="1" ht="12">
      <c r="C133" s="151"/>
      <c r="X133" s="116"/>
      <c r="Y133" s="116"/>
      <c r="AA133" s="254"/>
      <c r="AM133" s="116"/>
      <c r="AN133" s="127"/>
    </row>
    <row r="134" spans="3:40" s="3" customFormat="1" ht="12">
      <c r="C134" s="151"/>
      <c r="X134" s="116"/>
      <c r="Y134" s="116"/>
      <c r="AA134" s="254"/>
      <c r="AM134" s="116"/>
      <c r="AN134" s="127"/>
    </row>
    <row r="135" spans="3:40" s="3" customFormat="1" ht="12">
      <c r="C135" s="151"/>
      <c r="X135" s="116"/>
      <c r="Y135" s="116"/>
      <c r="AA135" s="254"/>
      <c r="AM135" s="116"/>
      <c r="AN135" s="127"/>
    </row>
    <row r="136" spans="3:40" s="3" customFormat="1" ht="12">
      <c r="C136" s="151"/>
      <c r="X136" s="116"/>
      <c r="Y136" s="116"/>
      <c r="AA136" s="254"/>
      <c r="AM136" s="116"/>
      <c r="AN136" s="127"/>
    </row>
    <row r="137" spans="3:40" s="3" customFormat="1" ht="12">
      <c r="C137" s="151"/>
      <c r="X137" s="116"/>
      <c r="Y137" s="116"/>
      <c r="AA137" s="254"/>
      <c r="AM137" s="116"/>
      <c r="AN137" s="127"/>
    </row>
    <row r="138" spans="3:40" s="3" customFormat="1" ht="12">
      <c r="C138" s="151"/>
      <c r="X138" s="116"/>
      <c r="Y138" s="116"/>
      <c r="AA138" s="254"/>
      <c r="AM138" s="116"/>
      <c r="AN138" s="127"/>
    </row>
    <row r="139" spans="3:40" s="3" customFormat="1" ht="12">
      <c r="C139" s="151"/>
      <c r="X139" s="116"/>
      <c r="Y139" s="116"/>
      <c r="AA139" s="254"/>
      <c r="AM139" s="116"/>
      <c r="AN139" s="127"/>
    </row>
    <row r="140" spans="3:40" s="3" customFormat="1" ht="12">
      <c r="C140" s="151"/>
      <c r="X140" s="116"/>
      <c r="Y140" s="116"/>
      <c r="AA140" s="254"/>
      <c r="AM140" s="116"/>
      <c r="AN140" s="127"/>
    </row>
    <row r="141" spans="3:40" s="3" customFormat="1" ht="12">
      <c r="C141" s="151"/>
      <c r="X141" s="116"/>
      <c r="Y141" s="116"/>
      <c r="AA141" s="254"/>
      <c r="AM141" s="116"/>
      <c r="AN141" s="127"/>
    </row>
    <row r="142" spans="3:40" s="3" customFormat="1" ht="12">
      <c r="C142" s="151"/>
      <c r="X142" s="116"/>
      <c r="Y142" s="116"/>
      <c r="AA142" s="254"/>
      <c r="AM142" s="116"/>
      <c r="AN142" s="127"/>
    </row>
    <row r="143" spans="3:40" s="3" customFormat="1" ht="12">
      <c r="C143" s="151"/>
      <c r="X143" s="116"/>
      <c r="Y143" s="116"/>
      <c r="AA143" s="254"/>
      <c r="AM143" s="116"/>
      <c r="AN143" s="127"/>
    </row>
    <row r="144" spans="3:40" s="3" customFormat="1" ht="12">
      <c r="C144" s="151"/>
      <c r="X144" s="116"/>
      <c r="Y144" s="116"/>
      <c r="AA144" s="254"/>
      <c r="AM144" s="116"/>
      <c r="AN144" s="127"/>
    </row>
    <row r="145" spans="3:40" s="3" customFormat="1" ht="12">
      <c r="C145" s="151"/>
      <c r="X145" s="116"/>
      <c r="Y145" s="116"/>
      <c r="AA145" s="254"/>
      <c r="AM145" s="116"/>
      <c r="AN145" s="127"/>
    </row>
    <row r="146" spans="3:40" s="3" customFormat="1" ht="12">
      <c r="C146" s="151"/>
      <c r="X146" s="116"/>
      <c r="Y146" s="116"/>
      <c r="AA146" s="254"/>
      <c r="AM146" s="116"/>
      <c r="AN146" s="127"/>
    </row>
    <row r="147" spans="3:40" s="3" customFormat="1" ht="12">
      <c r="C147" s="151"/>
      <c r="X147" s="116"/>
      <c r="Y147" s="116"/>
      <c r="AA147" s="254"/>
      <c r="AM147" s="116"/>
      <c r="AN147" s="127"/>
    </row>
    <row r="148" spans="3:40" s="3" customFormat="1" ht="12">
      <c r="C148" s="151"/>
      <c r="X148" s="116"/>
      <c r="Y148" s="116"/>
      <c r="AA148" s="254"/>
      <c r="AM148" s="116"/>
      <c r="AN148" s="127"/>
    </row>
    <row r="149" spans="3:40" s="3" customFormat="1" ht="12">
      <c r="C149" s="151"/>
      <c r="X149" s="116"/>
      <c r="Y149" s="116"/>
      <c r="AA149" s="254"/>
      <c r="AM149" s="116"/>
      <c r="AN149" s="127"/>
    </row>
    <row r="150" spans="3:40" s="3" customFormat="1" ht="12">
      <c r="C150" s="151"/>
      <c r="X150" s="116"/>
      <c r="Y150" s="116"/>
      <c r="AA150" s="254"/>
      <c r="AM150" s="116"/>
      <c r="AN150" s="127"/>
    </row>
    <row r="151" spans="3:40" s="3" customFormat="1" ht="12">
      <c r="C151" s="151"/>
      <c r="X151" s="116"/>
      <c r="Y151" s="116"/>
      <c r="AA151" s="254"/>
      <c r="AM151" s="116"/>
      <c r="AN151" s="127"/>
    </row>
    <row r="152" spans="3:40" s="3" customFormat="1" ht="12">
      <c r="C152" s="151"/>
      <c r="X152" s="116"/>
      <c r="Y152" s="116"/>
      <c r="AA152" s="254"/>
      <c r="AM152" s="116"/>
      <c r="AN152" s="127"/>
    </row>
    <row r="153" spans="3:40" s="3" customFormat="1" ht="12">
      <c r="C153" s="151"/>
      <c r="X153" s="116"/>
      <c r="Y153" s="116"/>
      <c r="AA153" s="254"/>
      <c r="AM153" s="116"/>
      <c r="AN153" s="127"/>
    </row>
    <row r="154" spans="3:40" s="3" customFormat="1" ht="12">
      <c r="C154" s="151"/>
      <c r="X154" s="116"/>
      <c r="Y154" s="116"/>
      <c r="AA154" s="254"/>
      <c r="AM154" s="116"/>
      <c r="AN154" s="127"/>
    </row>
    <row r="155" spans="3:40" s="3" customFormat="1" ht="12">
      <c r="C155" s="151"/>
      <c r="X155" s="116"/>
      <c r="Y155" s="116"/>
      <c r="AA155" s="254"/>
      <c r="AM155" s="116"/>
      <c r="AN155" s="127"/>
    </row>
    <row r="156" spans="3:40" s="3" customFormat="1" ht="12">
      <c r="C156" s="151"/>
      <c r="X156" s="116"/>
      <c r="Y156" s="116"/>
      <c r="AA156" s="254"/>
      <c r="AM156" s="116"/>
      <c r="AN156" s="127"/>
    </row>
    <row r="157" spans="3:40" s="3" customFormat="1" ht="12">
      <c r="C157" s="151"/>
      <c r="X157" s="116"/>
      <c r="Y157" s="116"/>
      <c r="AA157" s="254"/>
      <c r="AM157" s="116"/>
      <c r="AN157" s="127"/>
    </row>
    <row r="158" spans="3:40" s="3" customFormat="1" ht="12">
      <c r="C158" s="151"/>
      <c r="X158" s="116"/>
      <c r="Y158" s="116"/>
      <c r="AA158" s="254"/>
      <c r="AM158" s="116"/>
      <c r="AN158" s="127"/>
    </row>
    <row r="159" spans="3:40" s="3" customFormat="1" ht="12">
      <c r="C159" s="151"/>
      <c r="X159" s="116"/>
      <c r="Y159" s="116"/>
      <c r="AA159" s="254"/>
      <c r="AM159" s="116"/>
      <c r="AN159" s="127"/>
    </row>
    <row r="160" spans="3:40" s="3" customFormat="1" ht="12">
      <c r="C160" s="151"/>
      <c r="X160" s="116"/>
      <c r="Y160" s="116"/>
      <c r="AA160" s="254"/>
      <c r="AM160" s="116"/>
      <c r="AN160" s="127"/>
    </row>
    <row r="161" spans="3:40" s="3" customFormat="1" ht="12">
      <c r="C161" s="151"/>
      <c r="X161" s="116"/>
      <c r="Y161" s="116"/>
      <c r="AA161" s="254"/>
      <c r="AM161" s="116"/>
      <c r="AN161" s="127"/>
    </row>
    <row r="162" spans="3:40" s="3" customFormat="1" ht="12">
      <c r="C162" s="151"/>
      <c r="X162" s="116"/>
      <c r="Y162" s="116"/>
      <c r="AA162" s="254"/>
      <c r="AM162" s="116"/>
      <c r="AN162" s="127"/>
    </row>
  </sheetData>
  <mergeCells count="33">
    <mergeCell ref="AN2:AN5"/>
    <mergeCell ref="AO2:AO5"/>
    <mergeCell ref="AB4:AD4"/>
    <mergeCell ref="AE4:AG4"/>
    <mergeCell ref="AH4:AI4"/>
    <mergeCell ref="AJ4:AL4"/>
    <mergeCell ref="A2:A5"/>
    <mergeCell ref="B2:B5"/>
    <mergeCell ref="C2:C5"/>
    <mergeCell ref="D2:D5"/>
    <mergeCell ref="K4:K5"/>
    <mergeCell ref="L4:L5"/>
    <mergeCell ref="M4:M5"/>
    <mergeCell ref="N4:N5"/>
    <mergeCell ref="X3:X5"/>
    <mergeCell ref="Y4:Y5"/>
    <mergeCell ref="Z4:Z5"/>
    <mergeCell ref="AA4:AA5"/>
    <mergeCell ref="E4:G4"/>
    <mergeCell ref="H4:J4"/>
    <mergeCell ref="O4:Q4"/>
    <mergeCell ref="R4:T4"/>
    <mergeCell ref="U4:W4"/>
    <mergeCell ref="A1:D1"/>
    <mergeCell ref="E1:T1"/>
    <mergeCell ref="E2:X2"/>
    <mergeCell ref="Y2:AM2"/>
    <mergeCell ref="E3:J3"/>
    <mergeCell ref="K3:N3"/>
    <mergeCell ref="O3:W3"/>
    <mergeCell ref="Y3:AA3"/>
    <mergeCell ref="AB3:AL3"/>
    <mergeCell ref="AM3:AM5"/>
  </mergeCells>
  <phoneticPr fontId="69" type="noConversion"/>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152"/>
  <sheetViews>
    <sheetView zoomScale="70" zoomScaleNormal="70" workbookViewId="0">
      <selection sqref="A1:D1"/>
    </sheetView>
  </sheetViews>
  <sheetFormatPr defaultColWidth="9" defaultRowHeight="15.6"/>
  <cols>
    <col min="1" max="1" width="8.69921875" style="168" customWidth="1"/>
    <col min="2" max="2" width="14.69921875" style="168" customWidth="1"/>
    <col min="3" max="3" width="13.8984375" style="5"/>
    <col min="4" max="4" width="9" style="168"/>
    <col min="5" max="5" width="16.59765625" style="168" customWidth="1"/>
    <col min="6" max="6" width="9" style="168"/>
    <col min="7" max="7" width="6.3984375" style="168" customWidth="1"/>
    <col min="8" max="8" width="11.8984375" style="168" customWidth="1"/>
    <col min="9" max="9" width="13.8984375" style="168" customWidth="1"/>
    <col min="10" max="10" width="6.19921875" style="168" customWidth="1"/>
    <col min="11" max="11" width="13.3984375" style="168" customWidth="1"/>
    <col min="12" max="12" width="14.8984375" style="168" customWidth="1"/>
    <col min="13" max="13" width="8.5" style="168"/>
    <col min="14" max="14" width="5.8984375" style="168" customWidth="1"/>
    <col min="15" max="15" width="14.19921875" style="168" customWidth="1"/>
    <col min="16" max="16" width="6.69921875" style="168" customWidth="1"/>
    <col min="17" max="17" width="4.5" style="168" customWidth="1"/>
    <col min="18" max="18" width="15.69921875" style="168" customWidth="1"/>
    <col min="19" max="19" width="6.5" style="168" customWidth="1"/>
    <col min="20" max="20" width="5.8984375" style="168" customWidth="1"/>
    <col min="21" max="21" width="9.3984375" style="168" customWidth="1"/>
    <col min="22" max="23" width="5.8984375" style="168" customWidth="1"/>
    <col min="24" max="24" width="5.19921875" style="6" customWidth="1"/>
    <col min="25" max="25" width="15" style="6" customWidth="1"/>
    <col min="26" max="26" width="12.19921875" style="168" customWidth="1"/>
    <col min="27" max="27" width="9" style="168"/>
    <col min="28" max="28" width="17.59765625" style="168" customWidth="1"/>
    <col min="29" max="29" width="10.3984375" style="168" customWidth="1"/>
    <col min="30" max="30" width="4.8984375" style="168" customWidth="1"/>
    <col min="31" max="31" width="15.09765625" style="168" customWidth="1"/>
    <col min="32" max="32" width="9.59765625" style="168" customWidth="1"/>
    <col min="33" max="33" width="9" style="168"/>
    <col min="34" max="34" width="11" style="168" customWidth="1"/>
    <col min="35" max="35" width="8.8984375" style="168" customWidth="1"/>
    <col min="36" max="36" width="14.09765625" style="168" customWidth="1"/>
    <col min="37" max="37" width="7.5" style="168" customWidth="1"/>
    <col min="38" max="38" width="6" style="168" customWidth="1"/>
    <col min="39" max="39" width="6.19921875" style="6" customWidth="1"/>
    <col min="40" max="40" width="9" style="7" customWidth="1"/>
    <col min="41" max="41" width="15.59765625" style="168" customWidth="1"/>
  </cols>
  <sheetData>
    <row r="1" spans="1:41" s="1" customFormat="1" ht="40.5" customHeight="1">
      <c r="A1" s="288" t="s">
        <v>389</v>
      </c>
      <c r="B1" s="288"/>
      <c r="C1" s="288"/>
      <c r="D1" s="288"/>
      <c r="E1" s="326" t="s">
        <v>1</v>
      </c>
      <c r="F1" s="327"/>
      <c r="G1" s="327"/>
      <c r="H1" s="327"/>
      <c r="I1" s="327"/>
      <c r="J1" s="327"/>
      <c r="K1" s="327"/>
      <c r="L1" s="327"/>
      <c r="M1" s="327"/>
      <c r="N1" s="327"/>
      <c r="O1" s="327"/>
      <c r="P1" s="327"/>
      <c r="Q1" s="327"/>
      <c r="R1" s="327"/>
      <c r="S1" s="327"/>
      <c r="T1" s="327"/>
      <c r="U1" s="9"/>
      <c r="V1" s="9"/>
      <c r="W1" s="9"/>
      <c r="X1" s="10"/>
      <c r="Y1" s="11"/>
      <c r="AM1" s="12"/>
      <c r="AN1" s="13"/>
    </row>
    <row r="2" spans="1:41" s="2" customFormat="1" ht="24" customHeight="1">
      <c r="A2" s="310" t="s">
        <v>2</v>
      </c>
      <c r="B2" s="310" t="s">
        <v>3</v>
      </c>
      <c r="C2" s="311" t="s">
        <v>4</v>
      </c>
      <c r="D2" s="312" t="s">
        <v>5</v>
      </c>
      <c r="E2" s="290" t="s">
        <v>6</v>
      </c>
      <c r="F2" s="291"/>
      <c r="G2" s="291"/>
      <c r="H2" s="291"/>
      <c r="I2" s="291"/>
      <c r="J2" s="291"/>
      <c r="K2" s="291"/>
      <c r="L2" s="291"/>
      <c r="M2" s="291"/>
      <c r="N2" s="291"/>
      <c r="O2" s="291"/>
      <c r="P2" s="291"/>
      <c r="Q2" s="291"/>
      <c r="R2" s="291"/>
      <c r="S2" s="291"/>
      <c r="T2" s="291"/>
      <c r="U2" s="291"/>
      <c r="V2" s="291"/>
      <c r="W2" s="291"/>
      <c r="X2" s="292"/>
      <c r="Y2" s="293" t="s">
        <v>7</v>
      </c>
      <c r="Z2" s="294"/>
      <c r="AA2" s="294"/>
      <c r="AB2" s="294"/>
      <c r="AC2" s="294"/>
      <c r="AD2" s="294"/>
      <c r="AE2" s="294"/>
      <c r="AF2" s="294"/>
      <c r="AG2" s="294"/>
      <c r="AH2" s="294"/>
      <c r="AI2" s="294"/>
      <c r="AJ2" s="294"/>
      <c r="AK2" s="294"/>
      <c r="AL2" s="294"/>
      <c r="AM2" s="295"/>
      <c r="AN2" s="323" t="s">
        <v>8</v>
      </c>
      <c r="AO2" s="328"/>
    </row>
    <row r="3" spans="1:41" s="2" customFormat="1" ht="24.75" customHeight="1">
      <c r="A3" s="310"/>
      <c r="B3" s="310"/>
      <c r="C3" s="311"/>
      <c r="D3" s="312"/>
      <c r="E3" s="296" t="s">
        <v>9</v>
      </c>
      <c r="F3" s="296"/>
      <c r="G3" s="296"/>
      <c r="H3" s="296"/>
      <c r="I3" s="296"/>
      <c r="J3" s="296"/>
      <c r="K3" s="290" t="s">
        <v>10</v>
      </c>
      <c r="L3" s="291"/>
      <c r="M3" s="291"/>
      <c r="N3" s="292"/>
      <c r="O3" s="296" t="s">
        <v>11</v>
      </c>
      <c r="P3" s="296"/>
      <c r="Q3" s="296"/>
      <c r="R3" s="296"/>
      <c r="S3" s="296"/>
      <c r="T3" s="296"/>
      <c r="U3" s="296"/>
      <c r="V3" s="296"/>
      <c r="W3" s="296"/>
      <c r="X3" s="317" t="s">
        <v>12</v>
      </c>
      <c r="Y3" s="297" t="s">
        <v>13</v>
      </c>
      <c r="Z3" s="297"/>
      <c r="AA3" s="297"/>
      <c r="AB3" s="298" t="s">
        <v>14</v>
      </c>
      <c r="AC3" s="299"/>
      <c r="AD3" s="299"/>
      <c r="AE3" s="299"/>
      <c r="AF3" s="299"/>
      <c r="AG3" s="299"/>
      <c r="AH3" s="299"/>
      <c r="AI3" s="299"/>
      <c r="AJ3" s="299"/>
      <c r="AK3" s="299"/>
      <c r="AL3" s="300"/>
      <c r="AM3" s="320" t="s">
        <v>12</v>
      </c>
      <c r="AN3" s="324"/>
      <c r="AO3" s="328"/>
    </row>
    <row r="4" spans="1:41" s="2" customFormat="1" ht="22.5" customHeight="1">
      <c r="A4" s="310"/>
      <c r="B4" s="310"/>
      <c r="C4" s="311"/>
      <c r="D4" s="312"/>
      <c r="E4" s="290" t="s">
        <v>15</v>
      </c>
      <c r="F4" s="301"/>
      <c r="G4" s="302"/>
      <c r="H4" s="290" t="s">
        <v>16</v>
      </c>
      <c r="I4" s="301"/>
      <c r="J4" s="302"/>
      <c r="K4" s="313" t="s">
        <v>17</v>
      </c>
      <c r="L4" s="296" t="s">
        <v>18</v>
      </c>
      <c r="M4" s="296" t="s">
        <v>19</v>
      </c>
      <c r="N4" s="315" t="s">
        <v>20</v>
      </c>
      <c r="O4" s="296" t="s">
        <v>21</v>
      </c>
      <c r="P4" s="303"/>
      <c r="Q4" s="296"/>
      <c r="R4" s="304" t="s">
        <v>22</v>
      </c>
      <c r="S4" s="305"/>
      <c r="T4" s="304"/>
      <c r="U4" s="304" t="s">
        <v>23</v>
      </c>
      <c r="V4" s="304"/>
      <c r="W4" s="304"/>
      <c r="X4" s="318"/>
      <c r="Y4" s="309" t="s">
        <v>24</v>
      </c>
      <c r="Z4" s="309" t="s">
        <v>25</v>
      </c>
      <c r="AA4" s="309" t="s">
        <v>20</v>
      </c>
      <c r="AB4" s="298" t="s">
        <v>26</v>
      </c>
      <c r="AC4" s="306"/>
      <c r="AD4" s="307"/>
      <c r="AE4" s="293" t="s">
        <v>27</v>
      </c>
      <c r="AF4" s="294"/>
      <c r="AG4" s="295"/>
      <c r="AH4" s="293" t="s">
        <v>28</v>
      </c>
      <c r="AI4" s="308"/>
      <c r="AJ4" s="309" t="s">
        <v>29</v>
      </c>
      <c r="AK4" s="309"/>
      <c r="AL4" s="309"/>
      <c r="AM4" s="321"/>
      <c r="AN4" s="324"/>
      <c r="AO4" s="328"/>
    </row>
    <row r="5" spans="1:41" s="2" customFormat="1" ht="51" customHeight="1">
      <c r="A5" s="310"/>
      <c r="B5" s="310"/>
      <c r="C5" s="311"/>
      <c r="D5" s="312"/>
      <c r="E5" s="20" t="s">
        <v>30</v>
      </c>
      <c r="F5" s="20" t="s">
        <v>31</v>
      </c>
      <c r="G5" s="20" t="s">
        <v>20</v>
      </c>
      <c r="H5" s="20" t="s">
        <v>32</v>
      </c>
      <c r="I5" s="20" t="s">
        <v>33</v>
      </c>
      <c r="J5" s="20" t="s">
        <v>20</v>
      </c>
      <c r="K5" s="314"/>
      <c r="L5" s="296"/>
      <c r="M5" s="296"/>
      <c r="N5" s="316"/>
      <c r="O5" s="32" t="s">
        <v>34</v>
      </c>
      <c r="P5" s="32" t="s">
        <v>35</v>
      </c>
      <c r="Q5" s="32" t="s">
        <v>20</v>
      </c>
      <c r="R5" s="32" t="s">
        <v>36</v>
      </c>
      <c r="S5" s="32" t="s">
        <v>35</v>
      </c>
      <c r="T5" s="32" t="s">
        <v>20</v>
      </c>
      <c r="U5" s="32" t="s">
        <v>36</v>
      </c>
      <c r="V5" s="32" t="s">
        <v>35</v>
      </c>
      <c r="W5" s="32" t="s">
        <v>20</v>
      </c>
      <c r="X5" s="319"/>
      <c r="Y5" s="309"/>
      <c r="Z5" s="309"/>
      <c r="AA5" s="309"/>
      <c r="AB5" s="30" t="s">
        <v>37</v>
      </c>
      <c r="AC5" s="30" t="s">
        <v>38</v>
      </c>
      <c r="AD5" s="30" t="s">
        <v>20</v>
      </c>
      <c r="AE5" s="30" t="s">
        <v>39</v>
      </c>
      <c r="AF5" s="30" t="s">
        <v>38</v>
      </c>
      <c r="AG5" s="30" t="s">
        <v>20</v>
      </c>
      <c r="AH5" s="30" t="s">
        <v>40</v>
      </c>
      <c r="AI5" s="30" t="s">
        <v>20</v>
      </c>
      <c r="AJ5" s="33" t="s">
        <v>41</v>
      </c>
      <c r="AK5" s="33" t="s">
        <v>38</v>
      </c>
      <c r="AL5" s="33" t="s">
        <v>20</v>
      </c>
      <c r="AM5" s="322"/>
      <c r="AN5" s="324"/>
      <c r="AO5" s="328"/>
    </row>
    <row r="6" spans="1:41" s="3" customFormat="1" ht="16.5" customHeight="1">
      <c r="A6" s="249" t="s">
        <v>390</v>
      </c>
      <c r="B6" s="249">
        <v>223035102001</v>
      </c>
      <c r="C6" s="105" t="s">
        <v>146</v>
      </c>
      <c r="D6" s="124">
        <v>35</v>
      </c>
      <c r="O6" s="125"/>
      <c r="X6" s="116"/>
      <c r="Y6" s="116"/>
      <c r="AA6" s="124">
        <v>10</v>
      </c>
      <c r="AE6" s="126"/>
      <c r="AH6" s="128"/>
      <c r="AM6" s="116">
        <v>10</v>
      </c>
      <c r="AN6" s="127">
        <v>45</v>
      </c>
    </row>
    <row r="7" spans="1:41" s="3" customFormat="1" ht="16.5" customHeight="1">
      <c r="A7" s="249" t="s">
        <v>391</v>
      </c>
      <c r="B7" s="249">
        <v>223035102002</v>
      </c>
      <c r="C7" s="171" t="s">
        <v>146</v>
      </c>
      <c r="D7" s="124">
        <v>35</v>
      </c>
      <c r="X7" s="116"/>
      <c r="Y7" s="116"/>
      <c r="AA7" s="124">
        <v>10</v>
      </c>
      <c r="AB7" s="128"/>
      <c r="AM7" s="116">
        <v>10</v>
      </c>
      <c r="AN7" s="127">
        <v>45</v>
      </c>
    </row>
    <row r="8" spans="1:41" s="3" customFormat="1" ht="16.5" customHeight="1">
      <c r="A8" s="249" t="s">
        <v>392</v>
      </c>
      <c r="B8" s="249">
        <v>223035102003</v>
      </c>
      <c r="C8" s="171" t="s">
        <v>143</v>
      </c>
      <c r="D8" s="124">
        <v>35</v>
      </c>
      <c r="P8" s="143"/>
      <c r="X8" s="116"/>
      <c r="Y8" s="116"/>
      <c r="AA8" s="124">
        <v>10</v>
      </c>
      <c r="AM8" s="116">
        <v>10</v>
      </c>
      <c r="AN8" s="127">
        <v>45</v>
      </c>
    </row>
    <row r="9" spans="1:41" s="3" customFormat="1" ht="16.5" customHeight="1">
      <c r="A9" s="249" t="s">
        <v>393</v>
      </c>
      <c r="B9" s="249">
        <v>223035102004</v>
      </c>
      <c r="C9" s="171" t="s">
        <v>143</v>
      </c>
      <c r="D9" s="124">
        <v>35</v>
      </c>
      <c r="X9" s="116"/>
      <c r="Y9" s="116"/>
      <c r="AA9" s="124">
        <v>10</v>
      </c>
      <c r="AC9" s="144"/>
      <c r="AD9" s="144"/>
      <c r="AM9" s="116">
        <v>10</v>
      </c>
      <c r="AN9" s="127">
        <v>45</v>
      </c>
    </row>
    <row r="10" spans="1:41" s="3" customFormat="1" ht="16.5" customHeight="1">
      <c r="A10" s="249" t="s">
        <v>394</v>
      </c>
      <c r="B10" s="249">
        <v>223035102005</v>
      </c>
      <c r="C10" s="171" t="s">
        <v>143</v>
      </c>
      <c r="D10" s="124">
        <v>35</v>
      </c>
      <c r="X10" s="116"/>
      <c r="Y10" s="116"/>
      <c r="AA10" s="124">
        <v>10</v>
      </c>
      <c r="AM10" s="116">
        <v>10</v>
      </c>
      <c r="AN10" s="127">
        <v>45</v>
      </c>
    </row>
    <row r="11" spans="1:41" s="3" customFormat="1" ht="16.5" customHeight="1">
      <c r="A11" s="249" t="s">
        <v>395</v>
      </c>
      <c r="B11" s="249">
        <v>223035102006</v>
      </c>
      <c r="C11" s="171" t="s">
        <v>146</v>
      </c>
      <c r="D11" s="124">
        <v>35</v>
      </c>
      <c r="X11" s="116"/>
      <c r="Y11" s="116"/>
      <c r="AA11" s="124">
        <v>10</v>
      </c>
      <c r="AM11" s="116">
        <v>10</v>
      </c>
      <c r="AN11" s="127">
        <v>45</v>
      </c>
    </row>
    <row r="12" spans="1:41" s="3" customFormat="1" ht="16.5" customHeight="1">
      <c r="A12" s="249" t="s">
        <v>396</v>
      </c>
      <c r="B12" s="249">
        <v>223035102007</v>
      </c>
      <c r="C12" s="171" t="s">
        <v>146</v>
      </c>
      <c r="D12" s="124">
        <v>35</v>
      </c>
      <c r="X12" s="116"/>
      <c r="Y12" s="116"/>
      <c r="AA12" s="124">
        <v>10</v>
      </c>
      <c r="AM12" s="116">
        <v>10</v>
      </c>
      <c r="AN12" s="127">
        <v>45</v>
      </c>
    </row>
    <row r="13" spans="1:41" s="3" customFormat="1" ht="16.5" customHeight="1">
      <c r="A13" s="249" t="s">
        <v>397</v>
      </c>
      <c r="B13" s="249">
        <v>223035102008</v>
      </c>
      <c r="C13" s="171" t="s">
        <v>143</v>
      </c>
      <c r="D13" s="124">
        <v>35</v>
      </c>
      <c r="X13" s="116"/>
      <c r="Y13" s="116"/>
      <c r="AA13" s="124">
        <v>10</v>
      </c>
      <c r="AM13" s="116">
        <v>10</v>
      </c>
      <c r="AN13" s="127">
        <v>45</v>
      </c>
    </row>
    <row r="14" spans="1:41" s="3" customFormat="1" ht="16.5" customHeight="1">
      <c r="A14" s="249" t="s">
        <v>398</v>
      </c>
      <c r="B14" s="249">
        <v>223035102009</v>
      </c>
      <c r="C14" s="147" t="s">
        <v>146</v>
      </c>
      <c r="D14" s="124">
        <v>35</v>
      </c>
      <c r="X14" s="116"/>
      <c r="Y14" s="116"/>
      <c r="AA14" s="124">
        <v>10</v>
      </c>
      <c r="AM14" s="116">
        <v>10</v>
      </c>
      <c r="AN14" s="127">
        <v>45</v>
      </c>
    </row>
    <row r="15" spans="1:41" s="3" customFormat="1" ht="16.5" customHeight="1">
      <c r="A15" s="249" t="s">
        <v>399</v>
      </c>
      <c r="B15" s="249">
        <v>223035102010</v>
      </c>
      <c r="C15" s="147" t="s">
        <v>143</v>
      </c>
      <c r="D15" s="124">
        <v>35</v>
      </c>
      <c r="E15" s="133"/>
      <c r="F15" s="133"/>
      <c r="G15" s="133"/>
      <c r="H15" s="133"/>
      <c r="I15" s="133"/>
      <c r="J15" s="133"/>
      <c r="K15" s="133"/>
      <c r="L15" s="133"/>
      <c r="M15" s="133"/>
      <c r="N15" s="133"/>
      <c r="O15" s="133"/>
      <c r="P15" s="133"/>
      <c r="Q15" s="133"/>
      <c r="S15" s="133"/>
      <c r="T15" s="124"/>
      <c r="U15" s="124"/>
      <c r="V15" s="124"/>
      <c r="W15" s="124"/>
      <c r="X15" s="116"/>
      <c r="Y15" s="116"/>
      <c r="Z15" s="133"/>
      <c r="AA15" s="124">
        <v>10</v>
      </c>
      <c r="AH15" s="133"/>
      <c r="AI15" s="133"/>
      <c r="AJ15" s="133"/>
      <c r="AK15" s="133"/>
      <c r="AL15" s="133"/>
      <c r="AM15" s="116">
        <v>10</v>
      </c>
      <c r="AN15" s="127">
        <v>45</v>
      </c>
    </row>
    <row r="16" spans="1:41" s="3" customFormat="1" ht="16.5" customHeight="1">
      <c r="A16" s="249" t="s">
        <v>400</v>
      </c>
      <c r="B16" s="249">
        <v>223035102011</v>
      </c>
      <c r="C16" s="147" t="s">
        <v>146</v>
      </c>
      <c r="D16" s="124">
        <v>35</v>
      </c>
      <c r="X16" s="116"/>
      <c r="Y16" s="116"/>
      <c r="AA16" s="124">
        <v>10</v>
      </c>
      <c r="AB16" s="133"/>
      <c r="AC16" s="133"/>
      <c r="AD16" s="133"/>
      <c r="AM16" s="116">
        <v>10</v>
      </c>
      <c r="AN16" s="127">
        <v>45</v>
      </c>
    </row>
    <row r="17" spans="1:40" s="3" customFormat="1" ht="16.5" customHeight="1">
      <c r="A17" s="249" t="s">
        <v>401</v>
      </c>
      <c r="B17" s="249">
        <v>223035102012</v>
      </c>
      <c r="C17" s="147" t="s">
        <v>402</v>
      </c>
      <c r="D17" s="124">
        <v>35</v>
      </c>
      <c r="X17" s="116"/>
      <c r="Y17" s="116"/>
      <c r="AA17" s="124">
        <v>10</v>
      </c>
      <c r="AM17" s="116">
        <v>10</v>
      </c>
      <c r="AN17" s="127">
        <v>45</v>
      </c>
    </row>
    <row r="18" spans="1:40" s="3" customFormat="1" ht="16.5" customHeight="1">
      <c r="A18" s="249" t="s">
        <v>403</v>
      </c>
      <c r="B18" s="249">
        <v>223035102013</v>
      </c>
      <c r="C18" s="147" t="s">
        <v>143</v>
      </c>
      <c r="D18" s="124">
        <v>35</v>
      </c>
      <c r="X18" s="116"/>
      <c r="Y18" s="116"/>
      <c r="AA18" s="124">
        <v>10</v>
      </c>
      <c r="AM18" s="116">
        <v>13</v>
      </c>
      <c r="AN18" s="127">
        <v>48</v>
      </c>
    </row>
    <row r="19" spans="1:40" s="3" customFormat="1" ht="16.5" customHeight="1">
      <c r="A19" s="249" t="s">
        <v>404</v>
      </c>
      <c r="B19" s="249">
        <v>223035102014</v>
      </c>
      <c r="C19" s="147" t="s">
        <v>143</v>
      </c>
      <c r="D19" s="124">
        <v>35</v>
      </c>
      <c r="X19" s="116"/>
      <c r="Y19" s="116"/>
      <c r="Z19" s="151"/>
      <c r="AA19" s="124">
        <v>10</v>
      </c>
      <c r="AM19" s="116">
        <v>10</v>
      </c>
      <c r="AN19" s="127">
        <v>45</v>
      </c>
    </row>
    <row r="20" spans="1:40" s="3" customFormat="1" ht="16.5" customHeight="1">
      <c r="A20" s="249" t="s">
        <v>405</v>
      </c>
      <c r="B20" s="249">
        <v>223035102015</v>
      </c>
      <c r="C20" s="147" t="s">
        <v>146</v>
      </c>
      <c r="D20" s="124">
        <v>35</v>
      </c>
      <c r="X20" s="116"/>
      <c r="Y20" s="116"/>
      <c r="AA20" s="124">
        <v>10</v>
      </c>
      <c r="AB20" s="175"/>
      <c r="AC20" s="149"/>
      <c r="AD20" s="149"/>
      <c r="AE20" s="151"/>
      <c r="AH20" s="124" t="s">
        <v>406</v>
      </c>
      <c r="AI20" s="124">
        <v>3</v>
      </c>
      <c r="AM20" s="116">
        <v>13</v>
      </c>
      <c r="AN20" s="127">
        <v>48</v>
      </c>
    </row>
    <row r="21" spans="1:40" s="3" customFormat="1" ht="16.5" customHeight="1">
      <c r="A21" s="249" t="s">
        <v>407</v>
      </c>
      <c r="B21" s="249">
        <v>223035102016</v>
      </c>
      <c r="C21" s="147" t="s">
        <v>146</v>
      </c>
      <c r="D21" s="124">
        <v>35</v>
      </c>
      <c r="P21" s="143"/>
      <c r="X21" s="116"/>
      <c r="Y21" s="116"/>
      <c r="AA21" s="124">
        <v>10</v>
      </c>
      <c r="AM21" s="116">
        <v>10</v>
      </c>
      <c r="AN21" s="127">
        <v>45</v>
      </c>
    </row>
    <row r="22" spans="1:40" s="3" customFormat="1" ht="16.5" customHeight="1">
      <c r="A22" s="249" t="s">
        <v>408</v>
      </c>
      <c r="B22" s="249">
        <v>223035102017</v>
      </c>
      <c r="C22" s="147" t="s">
        <v>143</v>
      </c>
      <c r="D22" s="124">
        <v>35</v>
      </c>
      <c r="X22" s="116"/>
      <c r="Y22" s="116"/>
      <c r="AA22" s="124">
        <v>10</v>
      </c>
      <c r="AM22" s="116">
        <v>10</v>
      </c>
      <c r="AN22" s="127">
        <v>45</v>
      </c>
    </row>
    <row r="23" spans="1:40" s="3" customFormat="1" ht="16.5" customHeight="1">
      <c r="A23" s="249" t="s">
        <v>409</v>
      </c>
      <c r="B23" s="249">
        <v>223035102018</v>
      </c>
      <c r="C23" s="147" t="s">
        <v>402</v>
      </c>
      <c r="D23" s="124">
        <v>35</v>
      </c>
      <c r="X23" s="116"/>
      <c r="Y23" s="116"/>
      <c r="AA23" s="124">
        <v>10</v>
      </c>
      <c r="AM23" s="116">
        <v>10</v>
      </c>
      <c r="AN23" s="127">
        <v>45</v>
      </c>
    </row>
    <row r="24" spans="1:40" s="3" customFormat="1" ht="16.5" customHeight="1">
      <c r="A24" s="249" t="s">
        <v>410</v>
      </c>
      <c r="B24" s="249">
        <v>223035102019</v>
      </c>
      <c r="C24" s="147" t="s">
        <v>146</v>
      </c>
      <c r="D24" s="124">
        <v>35</v>
      </c>
      <c r="P24" s="143"/>
      <c r="X24" s="116"/>
      <c r="Y24" s="116"/>
      <c r="AA24" s="124">
        <v>10</v>
      </c>
      <c r="AM24" s="116">
        <v>10</v>
      </c>
      <c r="AN24" s="127">
        <v>45</v>
      </c>
    </row>
    <row r="25" spans="1:40" s="3" customFormat="1" ht="16.5" customHeight="1">
      <c r="A25" s="249" t="s">
        <v>411</v>
      </c>
      <c r="B25" s="249">
        <v>223035102020</v>
      </c>
      <c r="C25" s="147" t="s">
        <v>143</v>
      </c>
      <c r="D25" s="124">
        <v>35</v>
      </c>
      <c r="X25" s="116"/>
      <c r="Y25" s="116"/>
      <c r="AA25" s="124">
        <v>10</v>
      </c>
      <c r="AH25" s="124" t="s">
        <v>412</v>
      </c>
      <c r="AI25" s="124">
        <v>2.5</v>
      </c>
      <c r="AM25" s="116">
        <v>12.5</v>
      </c>
      <c r="AN25" s="127">
        <v>47.5</v>
      </c>
    </row>
    <row r="26" spans="1:40" s="3" customFormat="1" ht="16.5" customHeight="1">
      <c r="A26" s="249" t="s">
        <v>413</v>
      </c>
      <c r="B26" s="249">
        <v>223035102021</v>
      </c>
      <c r="C26" s="147" t="s">
        <v>146</v>
      </c>
      <c r="D26" s="124">
        <v>35</v>
      </c>
      <c r="X26" s="116"/>
      <c r="Y26" s="116"/>
      <c r="AA26" s="124">
        <v>10</v>
      </c>
      <c r="AM26" s="116">
        <v>10</v>
      </c>
      <c r="AN26" s="127">
        <v>45</v>
      </c>
    </row>
    <row r="27" spans="1:40" s="3" customFormat="1" ht="16.5" customHeight="1">
      <c r="A27" s="249" t="s">
        <v>414</v>
      </c>
      <c r="B27" s="249">
        <v>223035102022</v>
      </c>
      <c r="C27" s="147" t="s">
        <v>143</v>
      </c>
      <c r="D27" s="124">
        <v>35</v>
      </c>
      <c r="X27" s="116"/>
      <c r="Y27" s="116"/>
      <c r="AA27" s="124">
        <v>10</v>
      </c>
      <c r="AM27" s="116">
        <v>10</v>
      </c>
      <c r="AN27" s="127">
        <v>45</v>
      </c>
    </row>
    <row r="28" spans="1:40" s="3" customFormat="1" ht="16.5" customHeight="1">
      <c r="A28" s="249" t="s">
        <v>415</v>
      </c>
      <c r="B28" s="249">
        <v>223035102023</v>
      </c>
      <c r="C28" s="147" t="s">
        <v>143</v>
      </c>
      <c r="D28" s="124">
        <v>35</v>
      </c>
      <c r="P28" s="143"/>
      <c r="X28" s="116"/>
      <c r="Y28" s="116"/>
      <c r="AA28" s="124">
        <v>10</v>
      </c>
      <c r="AM28" s="116">
        <v>10</v>
      </c>
      <c r="AN28" s="127">
        <v>45</v>
      </c>
    </row>
    <row r="29" spans="1:40" s="3" customFormat="1" ht="16.5" customHeight="1">
      <c r="A29" s="249" t="s">
        <v>416</v>
      </c>
      <c r="B29" s="249">
        <v>223035102024</v>
      </c>
      <c r="C29" s="147" t="s">
        <v>146</v>
      </c>
      <c r="D29" s="124">
        <v>35</v>
      </c>
      <c r="X29" s="116"/>
      <c r="Y29" s="116"/>
      <c r="AA29" s="124">
        <v>10</v>
      </c>
      <c r="AH29" s="128"/>
      <c r="AI29" s="128"/>
      <c r="AJ29" s="128"/>
      <c r="AK29" s="128"/>
      <c r="AL29" s="128"/>
      <c r="AM29" s="116">
        <v>10</v>
      </c>
      <c r="AN29" s="127">
        <v>45</v>
      </c>
    </row>
    <row r="30" spans="1:40" s="3" customFormat="1" ht="16.5" customHeight="1">
      <c r="A30" s="249" t="s">
        <v>417</v>
      </c>
      <c r="B30" s="249">
        <v>223035102025</v>
      </c>
      <c r="C30" s="147" t="s">
        <v>146</v>
      </c>
      <c r="D30" s="124">
        <v>35</v>
      </c>
      <c r="X30" s="116"/>
      <c r="Y30" s="116"/>
      <c r="AA30" s="124">
        <v>10</v>
      </c>
      <c r="AB30" s="128"/>
      <c r="AE30" s="128"/>
      <c r="AM30" s="116">
        <v>10</v>
      </c>
      <c r="AN30" s="127">
        <v>45</v>
      </c>
    </row>
    <row r="31" spans="1:40" s="3" customFormat="1" ht="16.5" customHeight="1">
      <c r="A31" s="249" t="s">
        <v>418</v>
      </c>
      <c r="B31" s="249">
        <v>223035102026</v>
      </c>
      <c r="C31" s="147" t="s">
        <v>143</v>
      </c>
      <c r="D31" s="124">
        <v>35</v>
      </c>
      <c r="X31" s="116"/>
      <c r="Y31" s="116"/>
      <c r="AA31" s="124">
        <v>10</v>
      </c>
      <c r="AM31" s="116">
        <v>10</v>
      </c>
      <c r="AN31" s="127">
        <v>45</v>
      </c>
    </row>
    <row r="32" spans="1:40" s="3" customFormat="1" ht="16.5" customHeight="1">
      <c r="A32" s="249" t="s">
        <v>419</v>
      </c>
      <c r="B32" s="249">
        <v>223035102027</v>
      </c>
      <c r="C32" s="147" t="s">
        <v>146</v>
      </c>
      <c r="D32" s="124">
        <v>35</v>
      </c>
      <c r="O32" s="124" t="s">
        <v>420</v>
      </c>
      <c r="P32" s="250">
        <v>45906</v>
      </c>
      <c r="Q32" s="124">
        <v>3.5</v>
      </c>
      <c r="X32" s="116">
        <v>3.5</v>
      </c>
      <c r="Y32" s="116"/>
      <c r="AA32" s="124">
        <v>10</v>
      </c>
      <c r="AM32" s="116">
        <v>10</v>
      </c>
      <c r="AN32" s="127">
        <v>48.5</v>
      </c>
    </row>
    <row r="33" spans="1:40" s="3" customFormat="1" ht="16.5" customHeight="1">
      <c r="A33" s="249" t="s">
        <v>421</v>
      </c>
      <c r="B33" s="249">
        <v>223035102028</v>
      </c>
      <c r="C33" s="147" t="s">
        <v>402</v>
      </c>
      <c r="D33" s="124">
        <v>35</v>
      </c>
      <c r="X33" s="116"/>
      <c r="Y33" s="116"/>
      <c r="AA33" s="124">
        <v>10</v>
      </c>
      <c r="AH33" s="124" t="s">
        <v>422</v>
      </c>
      <c r="AI33" s="124">
        <v>2.5</v>
      </c>
      <c r="AJ33" s="124" t="s">
        <v>423</v>
      </c>
      <c r="AK33" s="124"/>
      <c r="AL33" s="124">
        <v>1</v>
      </c>
      <c r="AM33" s="116">
        <v>13.5</v>
      </c>
      <c r="AN33" s="127">
        <v>48.5</v>
      </c>
    </row>
    <row r="34" spans="1:40" s="3" customFormat="1" ht="16.5" customHeight="1">
      <c r="A34" s="249" t="s">
        <v>424</v>
      </c>
      <c r="B34" s="249">
        <v>223035102029</v>
      </c>
      <c r="C34" s="147" t="s">
        <v>146</v>
      </c>
      <c r="D34" s="124">
        <v>35</v>
      </c>
      <c r="O34" s="124" t="s">
        <v>425</v>
      </c>
      <c r="P34" s="143" t="s">
        <v>426</v>
      </c>
      <c r="Q34" s="124">
        <v>12</v>
      </c>
      <c r="R34" s="124" t="s">
        <v>427</v>
      </c>
      <c r="S34" s="251">
        <v>45962</v>
      </c>
      <c r="T34" s="124">
        <v>0.5</v>
      </c>
      <c r="X34" s="116">
        <v>12.5</v>
      </c>
      <c r="Y34" s="116"/>
      <c r="AA34" s="124">
        <v>10</v>
      </c>
      <c r="AH34" s="124" t="s">
        <v>428</v>
      </c>
      <c r="AI34" s="124">
        <v>2</v>
      </c>
      <c r="AM34" s="116">
        <v>12</v>
      </c>
      <c r="AN34" s="127">
        <v>59.5</v>
      </c>
    </row>
    <row r="35" spans="1:40" s="3" customFormat="1" ht="16.5" customHeight="1">
      <c r="A35" s="249" t="s">
        <v>429</v>
      </c>
      <c r="B35" s="249">
        <v>223035102030</v>
      </c>
      <c r="C35" s="147" t="s">
        <v>143</v>
      </c>
      <c r="D35" s="124">
        <v>35</v>
      </c>
      <c r="P35" s="143"/>
      <c r="X35" s="116"/>
      <c r="Y35" s="116"/>
      <c r="AA35" s="124">
        <v>10</v>
      </c>
      <c r="AM35" s="116">
        <v>10</v>
      </c>
      <c r="AN35" s="127">
        <v>45</v>
      </c>
    </row>
    <row r="36" spans="1:40" s="3" customFormat="1" ht="16.5" customHeight="1">
      <c r="A36" s="249" t="s">
        <v>430</v>
      </c>
      <c r="B36" s="249">
        <v>223035102031</v>
      </c>
      <c r="C36" s="147" t="s">
        <v>146</v>
      </c>
      <c r="D36" s="124">
        <v>35</v>
      </c>
      <c r="X36" s="116"/>
      <c r="Y36" s="116"/>
      <c r="AA36" s="124">
        <v>10</v>
      </c>
      <c r="AM36" s="116">
        <v>10</v>
      </c>
      <c r="AN36" s="127">
        <v>45</v>
      </c>
    </row>
    <row r="37" spans="1:40" s="3" customFormat="1" ht="16.5" customHeight="1">
      <c r="A37" s="249" t="s">
        <v>431</v>
      </c>
      <c r="B37" s="249">
        <v>223035102032</v>
      </c>
      <c r="C37" s="147" t="s">
        <v>146</v>
      </c>
      <c r="D37" s="124">
        <v>35</v>
      </c>
      <c r="X37" s="116"/>
      <c r="Y37" s="116"/>
      <c r="AA37" s="124">
        <v>10</v>
      </c>
      <c r="AM37" s="116">
        <v>10</v>
      </c>
      <c r="AN37" s="127">
        <v>45</v>
      </c>
    </row>
    <row r="38" spans="1:40" s="3" customFormat="1" ht="16.5" customHeight="1">
      <c r="A38" s="249" t="s">
        <v>432</v>
      </c>
      <c r="B38" s="249">
        <v>223035102033</v>
      </c>
      <c r="C38" s="147" t="s">
        <v>143</v>
      </c>
      <c r="D38" s="124">
        <v>35</v>
      </c>
      <c r="X38" s="116"/>
      <c r="Y38" s="116"/>
      <c r="AA38" s="124">
        <v>10</v>
      </c>
      <c r="AJ38" s="124" t="s">
        <v>433</v>
      </c>
      <c r="AL38" s="124">
        <v>1</v>
      </c>
      <c r="AM38" s="116">
        <v>11</v>
      </c>
      <c r="AN38" s="127">
        <v>46</v>
      </c>
    </row>
    <row r="39" spans="1:40" s="4" customFormat="1" ht="16.5" customHeight="1">
      <c r="A39" s="249" t="s">
        <v>434</v>
      </c>
      <c r="B39" s="249">
        <v>223035102034</v>
      </c>
      <c r="C39" s="147" t="s">
        <v>143</v>
      </c>
      <c r="D39" s="124">
        <v>35</v>
      </c>
      <c r="X39" s="148"/>
      <c r="AA39" s="124">
        <v>10</v>
      </c>
      <c r="AB39" s="124"/>
      <c r="AC39" s="124"/>
      <c r="AD39" s="124"/>
      <c r="AE39" s="124"/>
      <c r="AF39" s="124"/>
      <c r="AG39" s="124"/>
      <c r="AH39" s="124" t="s">
        <v>195</v>
      </c>
      <c r="AI39" s="124">
        <v>2</v>
      </c>
      <c r="AJ39" s="124" t="s">
        <v>435</v>
      </c>
      <c r="AK39" s="124"/>
      <c r="AL39" s="124">
        <v>4</v>
      </c>
      <c r="AM39" s="116">
        <v>16</v>
      </c>
      <c r="AN39" s="127">
        <v>51</v>
      </c>
    </row>
    <row r="40" spans="1:40" s="3" customFormat="1" ht="16.5" customHeight="1">
      <c r="A40" s="249" t="s">
        <v>436</v>
      </c>
      <c r="B40" s="249">
        <v>223035102035</v>
      </c>
      <c r="C40" s="147" t="s">
        <v>143</v>
      </c>
      <c r="D40" s="124">
        <v>35</v>
      </c>
      <c r="X40" s="116"/>
      <c r="Y40" s="116"/>
      <c r="AA40" s="124">
        <v>10</v>
      </c>
      <c r="AB40" s="149"/>
      <c r="AC40" s="149"/>
      <c r="AD40" s="149"/>
      <c r="AE40" s="149"/>
      <c r="AF40" s="149"/>
      <c r="AG40" s="149"/>
      <c r="AM40" s="116">
        <v>10</v>
      </c>
      <c r="AN40" s="127">
        <v>45</v>
      </c>
    </row>
    <row r="41" spans="1:40" s="3" customFormat="1" ht="16.5" customHeight="1">
      <c r="A41" s="249" t="s">
        <v>437</v>
      </c>
      <c r="B41" s="249">
        <v>223035102036</v>
      </c>
      <c r="C41" s="147" t="s">
        <v>143</v>
      </c>
      <c r="D41" s="124">
        <v>35</v>
      </c>
      <c r="P41" s="143"/>
      <c r="X41" s="116"/>
      <c r="Y41" s="116"/>
      <c r="AA41" s="124">
        <v>10</v>
      </c>
      <c r="AM41" s="116">
        <v>10</v>
      </c>
      <c r="AN41" s="127">
        <v>45</v>
      </c>
    </row>
    <row r="42" spans="1:40" s="3" customFormat="1" ht="16.5" customHeight="1">
      <c r="A42" s="249" t="s">
        <v>438</v>
      </c>
      <c r="B42" s="249">
        <v>223035102037</v>
      </c>
      <c r="C42" s="147" t="s">
        <v>143</v>
      </c>
      <c r="D42" s="124">
        <v>35</v>
      </c>
      <c r="P42" s="143"/>
      <c r="X42" s="116"/>
      <c r="Y42" s="116"/>
      <c r="AA42" s="124">
        <v>10</v>
      </c>
      <c r="AB42" s="127"/>
      <c r="AC42" s="127"/>
      <c r="AD42" s="127"/>
      <c r="AM42" s="116">
        <v>10</v>
      </c>
      <c r="AN42" s="127">
        <v>45</v>
      </c>
    </row>
    <row r="43" spans="1:40" s="3" customFormat="1" ht="16.5" customHeight="1">
      <c r="A43" s="249" t="s">
        <v>439</v>
      </c>
      <c r="B43" s="249">
        <v>223035102038</v>
      </c>
      <c r="C43" s="147" t="s">
        <v>146</v>
      </c>
      <c r="D43" s="124">
        <v>35</v>
      </c>
      <c r="P43" s="143"/>
      <c r="X43" s="116"/>
      <c r="Y43" s="116"/>
      <c r="AA43" s="124">
        <v>10</v>
      </c>
      <c r="AM43" s="116">
        <v>10</v>
      </c>
      <c r="AN43" s="127">
        <v>45</v>
      </c>
    </row>
    <row r="44" spans="1:40" s="3" customFormat="1" ht="16.5" customHeight="1">
      <c r="A44" s="249" t="s">
        <v>440</v>
      </c>
      <c r="B44" s="249">
        <v>223035102039</v>
      </c>
      <c r="C44" s="147" t="s">
        <v>143</v>
      </c>
      <c r="D44" s="124">
        <v>35</v>
      </c>
      <c r="K44" s="124"/>
      <c r="L44" s="124"/>
      <c r="M44" s="124"/>
      <c r="N44" s="124"/>
      <c r="R44" s="124" t="s">
        <v>441</v>
      </c>
      <c r="S44" s="124">
        <v>2025.12</v>
      </c>
      <c r="T44" s="124">
        <v>0.5</v>
      </c>
      <c r="U44" s="124"/>
      <c r="X44" s="116">
        <v>0.5</v>
      </c>
      <c r="Y44" s="116"/>
      <c r="AA44" s="124">
        <v>10</v>
      </c>
      <c r="AB44" s="149"/>
      <c r="AC44" s="149"/>
      <c r="AD44" s="149"/>
      <c r="AM44" s="116">
        <v>10</v>
      </c>
      <c r="AN44" s="127">
        <v>45.5</v>
      </c>
    </row>
    <row r="45" spans="1:40" s="3" customFormat="1" ht="16.5" customHeight="1">
      <c r="A45" s="249" t="s">
        <v>442</v>
      </c>
      <c r="B45" s="249">
        <v>223035102040</v>
      </c>
      <c r="C45" s="147" t="s">
        <v>146</v>
      </c>
      <c r="D45" s="124">
        <v>35</v>
      </c>
      <c r="X45" s="116"/>
      <c r="Y45" s="116"/>
      <c r="AA45" s="124">
        <v>10</v>
      </c>
      <c r="AM45" s="116">
        <v>10</v>
      </c>
      <c r="AN45" s="127">
        <v>45</v>
      </c>
    </row>
    <row r="46" spans="1:40" s="3" customFormat="1" ht="16.5" customHeight="1">
      <c r="A46" s="249" t="s">
        <v>443</v>
      </c>
      <c r="B46" s="249">
        <v>223035102041</v>
      </c>
      <c r="C46" s="147" t="s">
        <v>402</v>
      </c>
      <c r="D46" s="124">
        <v>35</v>
      </c>
      <c r="X46" s="116"/>
      <c r="Y46" s="116"/>
      <c r="AA46" s="124">
        <v>10</v>
      </c>
      <c r="AH46" s="128" t="s">
        <v>127</v>
      </c>
      <c r="AI46" s="124">
        <v>3</v>
      </c>
      <c r="AJ46" s="124" t="s">
        <v>433</v>
      </c>
      <c r="AK46" s="124"/>
      <c r="AL46" s="124">
        <v>1</v>
      </c>
      <c r="AM46" s="116">
        <v>14</v>
      </c>
      <c r="AN46" s="127">
        <v>49</v>
      </c>
    </row>
    <row r="47" spans="1:40" s="3" customFormat="1" ht="16.5" customHeight="1">
      <c r="A47" s="249" t="s">
        <v>444</v>
      </c>
      <c r="B47" s="249">
        <v>223035102042</v>
      </c>
      <c r="C47" s="147" t="s">
        <v>146</v>
      </c>
      <c r="D47" s="124">
        <v>35</v>
      </c>
      <c r="X47" s="116"/>
      <c r="Y47" s="116"/>
      <c r="AA47" s="124">
        <v>10</v>
      </c>
      <c r="AM47" s="116">
        <v>10</v>
      </c>
      <c r="AN47" s="127">
        <v>45</v>
      </c>
    </row>
    <row r="48" spans="1:40" s="3" customFormat="1" ht="16.5" customHeight="1">
      <c r="A48" s="249" t="s">
        <v>445</v>
      </c>
      <c r="B48" s="249">
        <v>223035102043</v>
      </c>
      <c r="C48" s="147" t="s">
        <v>143</v>
      </c>
      <c r="D48" s="124">
        <v>35</v>
      </c>
      <c r="X48" s="116"/>
      <c r="Y48" s="116"/>
      <c r="AA48" s="124">
        <v>10</v>
      </c>
      <c r="AM48" s="116">
        <v>10</v>
      </c>
      <c r="AN48" s="127">
        <v>45</v>
      </c>
    </row>
    <row r="49" spans="1:40" s="3" customFormat="1" ht="16.5" customHeight="1">
      <c r="A49" s="249" t="s">
        <v>446</v>
      </c>
      <c r="B49" s="249">
        <v>223035102044</v>
      </c>
      <c r="C49" s="147" t="s">
        <v>146</v>
      </c>
      <c r="D49" s="124">
        <v>35</v>
      </c>
      <c r="X49" s="116"/>
      <c r="Y49" s="116"/>
      <c r="AA49" s="124">
        <v>10</v>
      </c>
      <c r="AM49" s="116">
        <v>10</v>
      </c>
      <c r="AN49" s="127">
        <v>45</v>
      </c>
    </row>
    <row r="50" spans="1:40" s="3" customFormat="1" ht="16.5" customHeight="1">
      <c r="A50" s="249" t="s">
        <v>447</v>
      </c>
      <c r="B50" s="249">
        <v>223035102045</v>
      </c>
      <c r="C50" s="147" t="s">
        <v>146</v>
      </c>
      <c r="D50" s="124">
        <v>35</v>
      </c>
      <c r="X50" s="116"/>
      <c r="Y50" s="116"/>
      <c r="AA50" s="124">
        <v>10</v>
      </c>
      <c r="AM50" s="116">
        <v>10</v>
      </c>
      <c r="AN50" s="127">
        <v>45</v>
      </c>
    </row>
    <row r="51" spans="1:40" s="3" customFormat="1" ht="16.5" customHeight="1">
      <c r="A51" s="249" t="s">
        <v>448</v>
      </c>
      <c r="B51" s="249">
        <v>223035102046</v>
      </c>
      <c r="C51" s="147" t="s">
        <v>146</v>
      </c>
      <c r="D51" s="124">
        <v>35</v>
      </c>
      <c r="X51" s="116"/>
      <c r="Y51" s="116"/>
      <c r="AA51" s="124">
        <v>10</v>
      </c>
      <c r="AM51" s="116">
        <v>10</v>
      </c>
      <c r="AN51" s="127">
        <v>45</v>
      </c>
    </row>
    <row r="52" spans="1:40" s="3" customFormat="1" ht="16.5" customHeight="1">
      <c r="A52" s="249" t="s">
        <v>449</v>
      </c>
      <c r="B52" s="249">
        <v>223035102047</v>
      </c>
      <c r="C52" s="147" t="s">
        <v>146</v>
      </c>
      <c r="D52" s="124">
        <v>35</v>
      </c>
      <c r="X52" s="116"/>
      <c r="Y52" s="116"/>
      <c r="AA52" s="124">
        <v>10</v>
      </c>
      <c r="AM52" s="116">
        <v>10</v>
      </c>
      <c r="AN52" s="127">
        <v>45</v>
      </c>
    </row>
    <row r="53" spans="1:40" s="3" customFormat="1" ht="16.5" customHeight="1">
      <c r="A53" s="249" t="s">
        <v>450</v>
      </c>
      <c r="B53" s="249">
        <v>223035102048</v>
      </c>
      <c r="C53" s="147" t="s">
        <v>146</v>
      </c>
      <c r="D53" s="124">
        <v>35</v>
      </c>
      <c r="X53" s="116"/>
      <c r="Y53" s="116"/>
      <c r="AA53" s="124">
        <v>10</v>
      </c>
      <c r="AM53" s="116">
        <v>10</v>
      </c>
      <c r="AN53" s="127">
        <v>45</v>
      </c>
    </row>
    <row r="54" spans="1:40" s="3" customFormat="1" ht="16.5" customHeight="1">
      <c r="A54" s="249" t="s">
        <v>451</v>
      </c>
      <c r="B54" s="249">
        <v>223035102049</v>
      </c>
      <c r="C54" s="147" t="s">
        <v>146</v>
      </c>
      <c r="D54" s="124">
        <v>35</v>
      </c>
      <c r="X54" s="116"/>
      <c r="Y54" s="116"/>
      <c r="AA54" s="124">
        <v>10</v>
      </c>
      <c r="AM54" s="116">
        <v>10</v>
      </c>
      <c r="AN54" s="127">
        <v>45</v>
      </c>
    </row>
    <row r="55" spans="1:40" s="3" customFormat="1" ht="16.5" customHeight="1">
      <c r="A55" s="249" t="s">
        <v>452</v>
      </c>
      <c r="B55" s="249">
        <v>223035102050</v>
      </c>
      <c r="C55" s="147" t="s">
        <v>143</v>
      </c>
      <c r="D55" s="124">
        <v>35</v>
      </c>
      <c r="X55" s="116"/>
      <c r="Y55" s="116"/>
      <c r="AA55" s="124">
        <v>10</v>
      </c>
      <c r="AM55" s="116">
        <v>10</v>
      </c>
      <c r="AN55" s="127">
        <v>45</v>
      </c>
    </row>
    <row r="56" spans="1:40" s="3" customFormat="1" ht="16.5" customHeight="1">
      <c r="A56" s="249" t="s">
        <v>453</v>
      </c>
      <c r="B56" s="249">
        <v>223035102068</v>
      </c>
      <c r="C56" s="147" t="s">
        <v>143</v>
      </c>
      <c r="D56" s="124">
        <v>35</v>
      </c>
      <c r="X56" s="116"/>
      <c r="Y56" s="116"/>
      <c r="AA56" s="124">
        <v>10</v>
      </c>
      <c r="AE56" s="124"/>
      <c r="AG56" s="124"/>
      <c r="AH56" s="124" t="s">
        <v>454</v>
      </c>
      <c r="AI56" s="124">
        <v>2</v>
      </c>
      <c r="AJ56" s="124" t="s">
        <v>455</v>
      </c>
      <c r="AL56" s="124">
        <v>2</v>
      </c>
      <c r="AM56" s="116">
        <v>14</v>
      </c>
      <c r="AN56" s="127">
        <v>49</v>
      </c>
    </row>
    <row r="57" spans="1:40" s="3" customFormat="1" ht="16.5" customHeight="1">
      <c r="A57" s="249" t="s">
        <v>456</v>
      </c>
      <c r="B57" s="249">
        <v>223035102069</v>
      </c>
      <c r="C57" s="147" t="s">
        <v>143</v>
      </c>
      <c r="D57" s="124">
        <v>35</v>
      </c>
      <c r="X57" s="116"/>
      <c r="Y57" s="116"/>
      <c r="AA57" s="124">
        <v>10</v>
      </c>
      <c r="AH57" s="124" t="s">
        <v>457</v>
      </c>
      <c r="AI57" s="124">
        <v>2</v>
      </c>
      <c r="AM57" s="116">
        <v>12</v>
      </c>
      <c r="AN57" s="127">
        <v>47</v>
      </c>
    </row>
    <row r="58" spans="1:40" s="3" customFormat="1" ht="16.5" customHeight="1">
      <c r="A58" s="249" t="s">
        <v>458</v>
      </c>
      <c r="B58" s="249">
        <v>223035102070</v>
      </c>
      <c r="C58" s="147" t="s">
        <v>143</v>
      </c>
      <c r="D58" s="124">
        <v>35</v>
      </c>
      <c r="O58" s="124" t="s">
        <v>459</v>
      </c>
      <c r="P58" s="124">
        <v>2025.12</v>
      </c>
      <c r="Q58" s="124">
        <v>0.375</v>
      </c>
      <c r="X58" s="116">
        <v>0.375</v>
      </c>
      <c r="Y58" s="116"/>
      <c r="AA58" s="124">
        <v>10</v>
      </c>
      <c r="AM58" s="116">
        <v>10</v>
      </c>
      <c r="AN58" s="127">
        <v>45.375</v>
      </c>
    </row>
    <row r="59" spans="1:40" s="3" customFormat="1" ht="16.5" customHeight="1">
      <c r="A59" s="249" t="s">
        <v>460</v>
      </c>
      <c r="B59" s="249">
        <v>223035102071</v>
      </c>
      <c r="C59" s="147" t="s">
        <v>143</v>
      </c>
      <c r="D59" s="124">
        <v>35</v>
      </c>
      <c r="X59" s="116"/>
      <c r="Y59" s="116"/>
      <c r="AA59" s="124">
        <v>10</v>
      </c>
      <c r="AM59" s="116">
        <v>10</v>
      </c>
      <c r="AN59" s="127">
        <v>45</v>
      </c>
    </row>
    <row r="60" spans="1:40" s="3" customFormat="1" ht="16.5" customHeight="1">
      <c r="A60" s="249" t="s">
        <v>461</v>
      </c>
      <c r="B60" s="249">
        <v>223035102072</v>
      </c>
      <c r="C60" s="147" t="s">
        <v>146</v>
      </c>
      <c r="D60" s="124">
        <v>35</v>
      </c>
      <c r="X60" s="116"/>
      <c r="Y60" s="116"/>
      <c r="AA60" s="124">
        <v>10</v>
      </c>
      <c r="AM60" s="116">
        <v>10</v>
      </c>
      <c r="AN60" s="127">
        <v>45</v>
      </c>
    </row>
    <row r="61" spans="1:40" s="3" customFormat="1" ht="16.5" customHeight="1">
      <c r="A61" s="147"/>
      <c r="B61" s="147"/>
      <c r="C61" s="147"/>
      <c r="X61" s="116"/>
      <c r="Y61" s="116"/>
      <c r="AM61" s="116"/>
      <c r="AN61" s="127"/>
    </row>
    <row r="62" spans="1:40" s="3" customFormat="1" ht="16.5" customHeight="1">
      <c r="A62" s="147"/>
      <c r="B62" s="147"/>
      <c r="C62" s="147"/>
      <c r="X62" s="116"/>
      <c r="Y62" s="116"/>
      <c r="AM62" s="116"/>
      <c r="AN62" s="127"/>
    </row>
    <row r="63" spans="1:40" s="3" customFormat="1" ht="16.5" customHeight="1">
      <c r="A63" s="150"/>
      <c r="B63" s="150"/>
      <c r="C63" s="150"/>
      <c r="X63" s="116"/>
      <c r="Y63" s="116"/>
      <c r="AM63" s="116"/>
      <c r="AN63" s="127"/>
    </row>
    <row r="64" spans="1:40" s="3" customFormat="1" ht="16.5" customHeight="1">
      <c r="A64" s="147"/>
      <c r="B64" s="147"/>
      <c r="C64" s="147"/>
      <c r="X64" s="116"/>
      <c r="Y64" s="116"/>
      <c r="AM64" s="116"/>
      <c r="AN64" s="127"/>
    </row>
    <row r="65" spans="1:40" s="3" customFormat="1" ht="16.5" customHeight="1">
      <c r="A65" s="147"/>
      <c r="B65" s="147"/>
      <c r="C65" s="147"/>
      <c r="X65" s="116"/>
      <c r="Y65" s="116"/>
      <c r="AM65" s="116"/>
      <c r="AN65" s="127"/>
    </row>
    <row r="66" spans="1:40" s="3" customFormat="1" ht="16.5" customHeight="1">
      <c r="A66" s="147"/>
      <c r="B66" s="147"/>
      <c r="C66" s="147"/>
      <c r="X66" s="116"/>
      <c r="Y66" s="116"/>
      <c r="AM66" s="116"/>
      <c r="AN66" s="127"/>
    </row>
    <row r="67" spans="1:40" s="3" customFormat="1" ht="16.5" customHeight="1">
      <c r="A67" s="147"/>
      <c r="B67" s="147"/>
      <c r="C67" s="147"/>
      <c r="X67" s="116"/>
      <c r="Y67" s="116"/>
      <c r="AM67" s="116"/>
      <c r="AN67" s="127"/>
    </row>
    <row r="68" spans="1:40" s="3" customFormat="1" ht="16.5" customHeight="1">
      <c r="A68" s="147"/>
      <c r="B68" s="147"/>
      <c r="C68" s="147"/>
      <c r="X68" s="116"/>
      <c r="Y68" s="116"/>
      <c r="AM68" s="116"/>
      <c r="AN68" s="127"/>
    </row>
    <row r="69" spans="1:40" s="3" customFormat="1" ht="16.5" customHeight="1">
      <c r="A69" s="147"/>
      <c r="B69" s="147"/>
      <c r="C69" s="147"/>
      <c r="X69" s="116"/>
      <c r="Y69" s="116"/>
      <c r="AM69" s="116"/>
      <c r="AN69" s="127"/>
    </row>
    <row r="70" spans="1:40" s="3" customFormat="1" ht="16.5" customHeight="1">
      <c r="A70" s="147"/>
      <c r="B70" s="147"/>
      <c r="C70" s="147"/>
      <c r="X70" s="116"/>
      <c r="Y70" s="116"/>
      <c r="AM70" s="116"/>
      <c r="AN70" s="127"/>
    </row>
    <row r="71" spans="1:40" s="3" customFormat="1" ht="16.5" customHeight="1">
      <c r="A71" s="147"/>
      <c r="B71" s="147"/>
      <c r="C71" s="147"/>
      <c r="X71" s="116"/>
      <c r="Y71" s="116"/>
      <c r="AM71" s="116"/>
      <c r="AN71" s="127"/>
    </row>
    <row r="72" spans="1:40" s="3" customFormat="1" ht="16.5" customHeight="1">
      <c r="A72" s="147"/>
      <c r="B72" s="147"/>
      <c r="C72" s="147"/>
      <c r="X72" s="116"/>
      <c r="Y72" s="116"/>
      <c r="AM72" s="116"/>
      <c r="AN72" s="127"/>
    </row>
    <row r="73" spans="1:40" s="3" customFormat="1" ht="16.5" customHeight="1">
      <c r="A73" s="147"/>
      <c r="B73" s="147"/>
      <c r="C73" s="147"/>
      <c r="X73" s="116"/>
      <c r="Y73" s="116"/>
      <c r="AM73" s="116"/>
      <c r="AN73" s="127"/>
    </row>
    <row r="74" spans="1:40" s="3" customFormat="1" ht="16.5" customHeight="1">
      <c r="A74" s="147"/>
      <c r="B74" s="147"/>
      <c r="C74" s="147"/>
      <c r="X74" s="116"/>
      <c r="Y74" s="116"/>
      <c r="AM74" s="116"/>
      <c r="AN74" s="127"/>
    </row>
    <row r="75" spans="1:40" s="3" customFormat="1" ht="16.5" customHeight="1">
      <c r="A75" s="147"/>
      <c r="B75" s="147"/>
      <c r="C75" s="147"/>
      <c r="X75" s="116"/>
      <c r="Y75" s="116"/>
      <c r="AM75" s="116"/>
      <c r="AN75" s="127"/>
    </row>
    <row r="76" spans="1:40" s="3" customFormat="1" ht="16.5" customHeight="1">
      <c r="A76" s="147"/>
      <c r="B76" s="147"/>
      <c r="C76" s="147"/>
      <c r="X76" s="116"/>
      <c r="Y76" s="116"/>
      <c r="AM76" s="116"/>
      <c r="AN76" s="127"/>
    </row>
    <row r="77" spans="1:40" s="3" customFormat="1" ht="16.5" customHeight="1">
      <c r="A77" s="147"/>
      <c r="B77" s="147"/>
      <c r="C77" s="147"/>
      <c r="X77" s="116"/>
      <c r="Y77" s="116"/>
      <c r="AM77" s="116"/>
      <c r="AN77" s="127"/>
    </row>
    <row r="78" spans="1:40" s="3" customFormat="1" ht="16.5" customHeight="1">
      <c r="A78" s="147"/>
      <c r="B78" s="147"/>
      <c r="C78" s="147"/>
      <c r="X78" s="116"/>
      <c r="Y78" s="116"/>
      <c r="AM78" s="116"/>
      <c r="AN78" s="127"/>
    </row>
    <row r="79" spans="1:40" s="3" customFormat="1" ht="16.5" customHeight="1">
      <c r="A79" s="147"/>
      <c r="B79" s="147"/>
      <c r="C79" s="147"/>
      <c r="X79" s="116"/>
      <c r="Y79" s="116"/>
      <c r="AM79" s="116"/>
      <c r="AN79" s="127"/>
    </row>
    <row r="80" spans="1:40" s="3" customFormat="1" ht="16.5" customHeight="1">
      <c r="A80" s="147"/>
      <c r="B80" s="147"/>
      <c r="C80" s="147"/>
      <c r="X80" s="116"/>
      <c r="Y80" s="116"/>
      <c r="AM80" s="116"/>
      <c r="AN80" s="127"/>
    </row>
    <row r="81" spans="1:40" s="3" customFormat="1" ht="16.5" customHeight="1">
      <c r="A81" s="147"/>
      <c r="B81" s="147"/>
      <c r="C81" s="147"/>
      <c r="X81" s="116"/>
      <c r="Y81" s="116"/>
      <c r="AM81" s="116"/>
      <c r="AN81" s="127"/>
    </row>
    <row r="82" spans="1:40" s="3" customFormat="1" ht="16.5" customHeight="1">
      <c r="A82" s="147"/>
      <c r="B82" s="147"/>
      <c r="C82" s="147"/>
      <c r="X82" s="116"/>
      <c r="Y82" s="116"/>
      <c r="AM82" s="116"/>
      <c r="AN82" s="127"/>
    </row>
    <row r="83" spans="1:40" s="3" customFormat="1" ht="16.5" customHeight="1">
      <c r="A83" s="147"/>
      <c r="B83" s="147"/>
      <c r="C83" s="147"/>
      <c r="X83" s="116"/>
      <c r="Y83" s="116"/>
      <c r="AM83" s="116"/>
      <c r="AN83" s="127"/>
    </row>
    <row r="84" spans="1:40" s="3" customFormat="1" ht="16.5" customHeight="1">
      <c r="A84" s="147"/>
      <c r="B84" s="147"/>
      <c r="C84" s="147"/>
      <c r="X84" s="116"/>
      <c r="Y84" s="116"/>
      <c r="AM84" s="116"/>
      <c r="AN84" s="127"/>
    </row>
    <row r="85" spans="1:40" s="3" customFormat="1" ht="16.5" customHeight="1">
      <c r="A85" s="147"/>
      <c r="B85" s="147"/>
      <c r="C85" s="147"/>
      <c r="X85" s="116"/>
      <c r="Y85" s="116"/>
      <c r="AM85" s="116"/>
      <c r="AN85" s="127"/>
    </row>
    <row r="86" spans="1:40" s="3" customFormat="1" ht="16.5" customHeight="1">
      <c r="A86" s="147"/>
      <c r="B86" s="147"/>
      <c r="C86" s="147"/>
      <c r="X86" s="116"/>
      <c r="Y86" s="116"/>
      <c r="AM86" s="116"/>
      <c r="AN86" s="127"/>
    </row>
    <row r="87" spans="1:40" s="3" customFormat="1" ht="16.5" customHeight="1">
      <c r="A87" s="147"/>
      <c r="B87" s="147"/>
      <c r="C87" s="147"/>
      <c r="X87" s="116"/>
      <c r="Y87" s="116"/>
      <c r="AM87" s="116"/>
      <c r="AN87" s="127"/>
    </row>
    <row r="88" spans="1:40" s="3" customFormat="1" ht="16.5" customHeight="1">
      <c r="A88" s="147"/>
      <c r="B88" s="147"/>
      <c r="C88" s="147"/>
      <c r="X88" s="116"/>
      <c r="Y88" s="116"/>
      <c r="AM88" s="116"/>
      <c r="AN88" s="127"/>
    </row>
    <row r="89" spans="1:40" s="3" customFormat="1" ht="16.5" customHeight="1">
      <c r="A89" s="147"/>
      <c r="B89" s="147"/>
      <c r="C89" s="147"/>
      <c r="X89" s="116"/>
      <c r="Y89" s="116"/>
      <c r="AM89" s="116"/>
      <c r="AN89" s="127"/>
    </row>
    <row r="90" spans="1:40" s="3" customFormat="1" ht="16.5" customHeight="1">
      <c r="A90" s="147"/>
      <c r="B90" s="147"/>
      <c r="C90" s="147"/>
      <c r="X90" s="116"/>
      <c r="Y90" s="116"/>
      <c r="AM90" s="116"/>
      <c r="AN90" s="127"/>
    </row>
    <row r="91" spans="1:40" s="3" customFormat="1" ht="16.5" customHeight="1">
      <c r="A91" s="147"/>
      <c r="B91" s="147"/>
      <c r="C91" s="147"/>
      <c r="X91" s="116"/>
      <c r="Y91" s="116"/>
      <c r="AM91" s="116"/>
      <c r="AN91" s="127"/>
    </row>
    <row r="92" spans="1:40" s="3" customFormat="1" ht="16.5" customHeight="1">
      <c r="A92" s="147"/>
      <c r="B92" s="147"/>
      <c r="C92" s="147"/>
      <c r="X92" s="116"/>
      <c r="Y92" s="116"/>
      <c r="AM92" s="116"/>
      <c r="AN92" s="127"/>
    </row>
    <row r="93" spans="1:40" s="3" customFormat="1" ht="16.5" customHeight="1">
      <c r="A93" s="147"/>
      <c r="B93" s="147"/>
      <c r="C93" s="147"/>
      <c r="X93" s="116"/>
      <c r="Y93" s="116"/>
      <c r="AM93" s="116"/>
      <c r="AN93" s="127"/>
    </row>
    <row r="94" spans="1:40" s="3" customFormat="1" ht="16.5" customHeight="1">
      <c r="A94" s="147"/>
      <c r="B94" s="147"/>
      <c r="C94" s="147"/>
      <c r="X94" s="116"/>
      <c r="Y94" s="116"/>
      <c r="AM94" s="116"/>
      <c r="AN94" s="127"/>
    </row>
    <row r="95" spans="1:40" s="3" customFormat="1" ht="16.5" customHeight="1">
      <c r="A95" s="147"/>
      <c r="B95" s="147"/>
      <c r="C95" s="147"/>
      <c r="X95" s="116"/>
      <c r="Y95" s="116"/>
      <c r="AM95" s="116"/>
      <c r="AN95" s="127"/>
    </row>
    <row r="96" spans="1:40" s="3" customFormat="1" ht="16.5" customHeight="1">
      <c r="A96" s="147"/>
      <c r="B96" s="147"/>
      <c r="C96" s="147"/>
      <c r="X96" s="116"/>
      <c r="Y96" s="116"/>
      <c r="AM96" s="116"/>
      <c r="AN96" s="127"/>
    </row>
    <row r="97" spans="1:40" s="3" customFormat="1" ht="16.5" customHeight="1">
      <c r="A97" s="147"/>
      <c r="B97" s="147"/>
      <c r="C97" s="147"/>
      <c r="X97" s="116"/>
      <c r="Y97" s="116"/>
      <c r="AM97" s="116"/>
      <c r="AN97" s="127"/>
    </row>
    <row r="98" spans="1:40" s="3" customFormat="1" ht="16.5" customHeight="1">
      <c r="A98" s="147"/>
      <c r="B98" s="147"/>
      <c r="C98" s="147"/>
      <c r="X98" s="116"/>
      <c r="Y98" s="116"/>
      <c r="AM98" s="116"/>
      <c r="AN98" s="127"/>
    </row>
    <row r="99" spans="1:40" s="3" customFormat="1" ht="16.5" customHeight="1">
      <c r="A99" s="147"/>
      <c r="B99" s="147"/>
      <c r="C99" s="147"/>
      <c r="X99" s="116"/>
      <c r="Y99" s="116"/>
      <c r="AM99" s="116"/>
      <c r="AN99" s="127"/>
    </row>
    <row r="100" spans="1:40" s="3" customFormat="1" ht="16.5" customHeight="1">
      <c r="A100" s="147"/>
      <c r="B100" s="147"/>
      <c r="C100" s="147"/>
      <c r="X100" s="116"/>
      <c r="Y100" s="116"/>
      <c r="AM100" s="116"/>
      <c r="AN100" s="127"/>
    </row>
    <row r="101" spans="1:40" s="3" customFormat="1" ht="16.5" customHeight="1">
      <c r="A101" s="147"/>
      <c r="B101" s="147"/>
      <c r="C101" s="147"/>
      <c r="X101" s="116"/>
      <c r="Y101" s="116"/>
      <c r="AM101" s="116"/>
      <c r="AN101" s="127"/>
    </row>
    <row r="102" spans="1:40" s="3" customFormat="1" ht="16.5" customHeight="1">
      <c r="A102" s="147"/>
      <c r="B102" s="147"/>
      <c r="C102" s="147"/>
      <c r="X102" s="116"/>
      <c r="Y102" s="116"/>
      <c r="AM102" s="116"/>
      <c r="AN102" s="127"/>
    </row>
    <row r="103" spans="1:40" s="3" customFormat="1" ht="16.5" customHeight="1">
      <c r="A103" s="147"/>
      <c r="B103" s="147"/>
      <c r="C103" s="147"/>
      <c r="X103" s="116"/>
      <c r="Y103" s="116"/>
      <c r="AM103" s="116"/>
      <c r="AN103" s="127"/>
    </row>
    <row r="104" spans="1:40" s="3" customFormat="1" ht="16.5" customHeight="1">
      <c r="A104" s="147"/>
      <c r="B104" s="147"/>
      <c r="C104" s="147"/>
      <c r="X104" s="116"/>
      <c r="Y104" s="116"/>
      <c r="AM104" s="116"/>
      <c r="AN104" s="127"/>
    </row>
    <row r="105" spans="1:40" s="3" customFormat="1" ht="16.5" customHeight="1">
      <c r="C105" s="151"/>
      <c r="X105" s="116"/>
      <c r="Y105" s="116"/>
      <c r="AM105" s="116"/>
      <c r="AN105" s="127"/>
    </row>
    <row r="106" spans="1:40" s="3" customFormat="1" ht="12">
      <c r="C106" s="151"/>
      <c r="X106" s="116"/>
      <c r="Y106" s="116"/>
      <c r="AM106" s="116"/>
      <c r="AN106" s="127"/>
    </row>
    <row r="107" spans="1:40" s="3" customFormat="1" ht="12">
      <c r="C107" s="151"/>
      <c r="X107" s="116"/>
      <c r="Y107" s="116"/>
      <c r="AM107" s="116"/>
      <c r="AN107" s="127"/>
    </row>
    <row r="108" spans="1:40" s="3" customFormat="1" ht="12">
      <c r="C108" s="151"/>
      <c r="X108" s="116"/>
      <c r="Y108" s="116"/>
      <c r="AM108" s="116"/>
      <c r="AN108" s="127"/>
    </row>
    <row r="109" spans="1:40" s="3" customFormat="1" ht="12">
      <c r="C109" s="151"/>
      <c r="X109" s="116"/>
      <c r="Y109" s="116"/>
      <c r="AM109" s="116"/>
      <c r="AN109" s="127"/>
    </row>
    <row r="110" spans="1:40" s="3" customFormat="1" ht="12">
      <c r="C110" s="151"/>
      <c r="X110" s="116"/>
      <c r="Y110" s="116"/>
      <c r="AM110" s="116"/>
      <c r="AN110" s="127"/>
    </row>
    <row r="111" spans="1:40" s="3" customFormat="1" ht="12">
      <c r="C111" s="151"/>
      <c r="X111" s="116"/>
      <c r="Y111" s="116"/>
      <c r="AM111" s="116"/>
      <c r="AN111" s="127"/>
    </row>
    <row r="112" spans="1:40" s="3" customFormat="1" ht="12">
      <c r="C112" s="151"/>
      <c r="X112" s="116"/>
      <c r="Y112" s="116"/>
      <c r="AM112" s="116"/>
      <c r="AN112" s="127"/>
    </row>
    <row r="113" spans="3:40" s="3" customFormat="1" ht="12">
      <c r="C113" s="151"/>
      <c r="X113" s="116"/>
      <c r="Y113" s="116"/>
      <c r="AM113" s="116"/>
      <c r="AN113" s="127"/>
    </row>
    <row r="114" spans="3:40" s="3" customFormat="1" ht="12">
      <c r="C114" s="151"/>
      <c r="X114" s="116"/>
      <c r="Y114" s="116"/>
      <c r="AM114" s="116"/>
      <c r="AN114" s="127"/>
    </row>
    <row r="115" spans="3:40" s="3" customFormat="1" ht="12">
      <c r="C115" s="151"/>
      <c r="X115" s="116"/>
      <c r="Y115" s="116"/>
      <c r="AM115" s="116"/>
      <c r="AN115" s="127"/>
    </row>
    <row r="116" spans="3:40" s="3" customFormat="1" ht="12">
      <c r="C116" s="151"/>
      <c r="X116" s="116"/>
      <c r="Y116" s="116"/>
      <c r="AM116" s="116"/>
      <c r="AN116" s="127"/>
    </row>
    <row r="117" spans="3:40" s="3" customFormat="1" ht="12">
      <c r="C117" s="151"/>
      <c r="X117" s="116"/>
      <c r="Y117" s="116"/>
      <c r="AM117" s="116"/>
      <c r="AN117" s="127"/>
    </row>
    <row r="118" spans="3:40" s="3" customFormat="1" ht="12">
      <c r="C118" s="151"/>
      <c r="X118" s="116"/>
      <c r="Y118" s="116"/>
      <c r="AM118" s="116"/>
      <c r="AN118" s="127"/>
    </row>
    <row r="119" spans="3:40" s="3" customFormat="1" ht="12">
      <c r="C119" s="151"/>
      <c r="X119" s="116"/>
      <c r="Y119" s="116"/>
      <c r="AM119" s="116"/>
      <c r="AN119" s="127"/>
    </row>
    <row r="120" spans="3:40" s="3" customFormat="1" ht="12">
      <c r="C120" s="151"/>
      <c r="X120" s="116"/>
      <c r="Y120" s="116"/>
      <c r="AM120" s="116"/>
      <c r="AN120" s="127"/>
    </row>
    <row r="121" spans="3:40" s="3" customFormat="1" ht="12">
      <c r="C121" s="151"/>
      <c r="X121" s="116"/>
      <c r="Y121" s="116"/>
      <c r="AM121" s="116"/>
      <c r="AN121" s="127"/>
    </row>
    <row r="122" spans="3:40" s="3" customFormat="1" ht="12">
      <c r="C122" s="151"/>
      <c r="X122" s="116"/>
      <c r="Y122" s="116"/>
      <c r="AM122" s="116"/>
      <c r="AN122" s="127"/>
    </row>
    <row r="123" spans="3:40" s="3" customFormat="1" ht="12">
      <c r="C123" s="151"/>
      <c r="X123" s="116"/>
      <c r="Y123" s="116"/>
      <c r="AM123" s="116"/>
      <c r="AN123" s="127"/>
    </row>
    <row r="124" spans="3:40" s="3" customFormat="1" ht="12">
      <c r="C124" s="151"/>
      <c r="X124" s="116"/>
      <c r="Y124" s="116"/>
      <c r="AM124" s="116"/>
      <c r="AN124" s="127"/>
    </row>
    <row r="125" spans="3:40" s="3" customFormat="1" ht="12">
      <c r="C125" s="151"/>
      <c r="X125" s="116"/>
      <c r="Y125" s="116"/>
      <c r="AM125" s="116"/>
      <c r="AN125" s="127"/>
    </row>
    <row r="126" spans="3:40" s="3" customFormat="1" ht="12">
      <c r="C126" s="151"/>
      <c r="X126" s="116"/>
      <c r="Y126" s="116"/>
      <c r="AM126" s="116"/>
      <c r="AN126" s="127"/>
    </row>
    <row r="127" spans="3:40" s="3" customFormat="1" ht="12">
      <c r="C127" s="151"/>
      <c r="X127" s="116"/>
      <c r="Y127" s="116"/>
      <c r="AM127" s="116"/>
      <c r="AN127" s="127"/>
    </row>
    <row r="128" spans="3:40" s="3" customFormat="1" ht="12">
      <c r="C128" s="151"/>
      <c r="X128" s="116"/>
      <c r="Y128" s="116"/>
      <c r="AM128" s="116"/>
      <c r="AN128" s="127"/>
    </row>
    <row r="129" spans="3:40" s="3" customFormat="1" ht="12">
      <c r="C129" s="151"/>
      <c r="X129" s="116"/>
      <c r="Y129" s="116"/>
      <c r="AM129" s="116"/>
      <c r="AN129" s="127"/>
    </row>
    <row r="130" spans="3:40" s="3" customFormat="1" ht="12">
      <c r="C130" s="151"/>
      <c r="X130" s="116"/>
      <c r="Y130" s="116"/>
      <c r="AM130" s="116"/>
      <c r="AN130" s="127"/>
    </row>
    <row r="131" spans="3:40" s="3" customFormat="1" ht="12">
      <c r="C131" s="151"/>
      <c r="X131" s="116"/>
      <c r="Y131" s="116"/>
      <c r="AM131" s="116"/>
      <c r="AN131" s="127"/>
    </row>
    <row r="132" spans="3:40" s="3" customFormat="1" ht="12">
      <c r="C132" s="151"/>
      <c r="X132" s="116"/>
      <c r="Y132" s="116"/>
      <c r="AM132" s="116"/>
      <c r="AN132" s="127"/>
    </row>
    <row r="133" spans="3:40" s="3" customFormat="1" ht="12">
      <c r="C133" s="151"/>
      <c r="X133" s="116"/>
      <c r="Y133" s="116"/>
      <c r="AM133" s="116"/>
      <c r="AN133" s="127"/>
    </row>
    <row r="134" spans="3:40" s="3" customFormat="1" ht="12">
      <c r="C134" s="151"/>
      <c r="X134" s="116"/>
      <c r="Y134" s="116"/>
      <c r="AM134" s="116"/>
      <c r="AN134" s="127"/>
    </row>
    <row r="135" spans="3:40" s="3" customFormat="1" ht="12">
      <c r="C135" s="151"/>
      <c r="X135" s="116"/>
      <c r="Y135" s="116"/>
      <c r="AM135" s="116"/>
      <c r="AN135" s="127"/>
    </row>
    <row r="136" spans="3:40" s="3" customFormat="1" ht="12">
      <c r="C136" s="151"/>
      <c r="X136" s="116"/>
      <c r="Y136" s="116"/>
      <c r="AM136" s="116"/>
      <c r="AN136" s="127"/>
    </row>
    <row r="137" spans="3:40" s="3" customFormat="1" ht="12">
      <c r="C137" s="151"/>
      <c r="X137" s="116"/>
      <c r="Y137" s="116"/>
      <c r="AM137" s="116"/>
      <c r="AN137" s="127"/>
    </row>
    <row r="138" spans="3:40" s="3" customFormat="1" ht="12">
      <c r="C138" s="151"/>
      <c r="X138" s="116"/>
      <c r="Y138" s="116"/>
      <c r="AM138" s="116"/>
      <c r="AN138" s="127"/>
    </row>
    <row r="139" spans="3:40" s="3" customFormat="1" ht="12">
      <c r="C139" s="151"/>
      <c r="X139" s="116"/>
      <c r="Y139" s="116"/>
      <c r="AM139" s="116"/>
      <c r="AN139" s="127"/>
    </row>
    <row r="140" spans="3:40" s="3" customFormat="1" ht="12">
      <c r="C140" s="151"/>
      <c r="X140" s="116"/>
      <c r="Y140" s="116"/>
      <c r="AM140" s="116"/>
      <c r="AN140" s="127"/>
    </row>
    <row r="141" spans="3:40" s="3" customFormat="1" ht="12">
      <c r="C141" s="151"/>
      <c r="X141" s="116"/>
      <c r="Y141" s="116"/>
      <c r="AM141" s="116"/>
      <c r="AN141" s="127"/>
    </row>
    <row r="142" spans="3:40" s="3" customFormat="1" ht="12">
      <c r="C142" s="151"/>
      <c r="X142" s="116"/>
      <c r="Y142" s="116"/>
      <c r="AM142" s="116"/>
      <c r="AN142" s="127"/>
    </row>
    <row r="143" spans="3:40" s="3" customFormat="1" ht="12">
      <c r="C143" s="151"/>
      <c r="X143" s="116"/>
      <c r="Y143" s="116"/>
      <c r="AM143" s="116"/>
      <c r="AN143" s="127"/>
    </row>
    <row r="144" spans="3:40" s="3" customFormat="1" ht="12">
      <c r="C144" s="151"/>
      <c r="X144" s="116"/>
      <c r="Y144" s="116"/>
      <c r="AM144" s="116"/>
      <c r="AN144" s="127"/>
    </row>
    <row r="145" spans="3:40" s="3" customFormat="1" ht="12">
      <c r="C145" s="151"/>
      <c r="X145" s="116"/>
      <c r="Y145" s="116"/>
      <c r="AM145" s="116"/>
      <c r="AN145" s="127"/>
    </row>
    <row r="146" spans="3:40" s="3" customFormat="1" ht="12">
      <c r="C146" s="151"/>
      <c r="X146" s="116"/>
      <c r="Y146" s="116"/>
      <c r="AM146" s="116"/>
      <c r="AN146" s="127"/>
    </row>
    <row r="147" spans="3:40" s="3" customFormat="1" ht="12">
      <c r="C147" s="151"/>
      <c r="X147" s="116"/>
      <c r="Y147" s="116"/>
      <c r="AM147" s="116"/>
      <c r="AN147" s="127"/>
    </row>
    <row r="148" spans="3:40" s="3" customFormat="1" ht="12">
      <c r="C148" s="151"/>
      <c r="X148" s="116"/>
      <c r="Y148" s="116"/>
      <c r="AM148" s="116"/>
      <c r="AN148" s="127"/>
    </row>
    <row r="149" spans="3:40" s="3" customFormat="1" ht="12">
      <c r="C149" s="151"/>
      <c r="X149" s="116"/>
      <c r="Y149" s="116"/>
      <c r="AM149" s="116"/>
      <c r="AN149" s="127"/>
    </row>
    <row r="150" spans="3:40" s="3" customFormat="1" ht="12">
      <c r="C150" s="151"/>
      <c r="X150" s="116"/>
      <c r="Y150" s="116"/>
      <c r="AM150" s="116"/>
      <c r="AN150" s="127"/>
    </row>
    <row r="151" spans="3:40" s="3" customFormat="1" ht="12">
      <c r="C151" s="151"/>
      <c r="X151" s="116"/>
      <c r="Y151" s="116"/>
      <c r="AM151" s="116"/>
      <c r="AN151" s="127"/>
    </row>
    <row r="152" spans="3:40" s="3" customFormat="1" ht="12">
      <c r="C152" s="151"/>
      <c r="X152" s="116"/>
      <c r="Y152" s="116"/>
      <c r="AM152" s="116"/>
      <c r="AN152" s="127"/>
    </row>
  </sheetData>
  <mergeCells count="33">
    <mergeCell ref="AN2:AN5"/>
    <mergeCell ref="AO2:AO5"/>
    <mergeCell ref="AB4:AD4"/>
    <mergeCell ref="AE4:AG4"/>
    <mergeCell ref="AH4:AI4"/>
    <mergeCell ref="AJ4:AL4"/>
    <mergeCell ref="A2:A5"/>
    <mergeCell ref="B2:B5"/>
    <mergeCell ref="C2:C5"/>
    <mergeCell ref="D2:D5"/>
    <mergeCell ref="K4:K5"/>
    <mergeCell ref="L4:L5"/>
    <mergeCell ref="M4:M5"/>
    <mergeCell ref="N4:N5"/>
    <mergeCell ref="X3:X5"/>
    <mergeCell ref="Y4:Y5"/>
    <mergeCell ref="Z4:Z5"/>
    <mergeCell ref="AA4:AA5"/>
    <mergeCell ref="E4:G4"/>
    <mergeCell ref="H4:J4"/>
    <mergeCell ref="O4:Q4"/>
    <mergeCell ref="R4:T4"/>
    <mergeCell ref="U4:W4"/>
    <mergeCell ref="A1:D1"/>
    <mergeCell ref="E1:T1"/>
    <mergeCell ref="E2:X2"/>
    <mergeCell ref="Y2:AM2"/>
    <mergeCell ref="E3:J3"/>
    <mergeCell ref="K3:N3"/>
    <mergeCell ref="O3:W3"/>
    <mergeCell ref="Y3:AA3"/>
    <mergeCell ref="AB3:AL3"/>
    <mergeCell ref="AM3:AM5"/>
  </mergeCells>
  <phoneticPr fontId="69"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38"/>
  <sheetViews>
    <sheetView topLeftCell="A10" workbookViewId="0">
      <selection sqref="A1:D1"/>
    </sheetView>
  </sheetViews>
  <sheetFormatPr defaultColWidth="8.796875" defaultRowHeight="15.6"/>
  <sheetData>
    <row r="1" spans="1:40">
      <c r="A1" s="288" t="s">
        <v>2216</v>
      </c>
      <c r="B1" s="288"/>
      <c r="C1" s="288"/>
      <c r="D1" s="342"/>
      <c r="E1" s="343" t="s">
        <v>1</v>
      </c>
      <c r="F1" s="344"/>
      <c r="G1" s="344"/>
      <c r="H1" s="344"/>
      <c r="I1" s="344"/>
      <c r="J1" s="344"/>
      <c r="K1" s="344"/>
      <c r="L1" s="344"/>
      <c r="M1" s="344"/>
      <c r="N1" s="344"/>
      <c r="O1" s="344"/>
      <c r="P1" s="344"/>
      <c r="Q1" s="344"/>
      <c r="R1" s="344"/>
      <c r="S1" s="344"/>
      <c r="T1" s="344"/>
      <c r="U1" s="210"/>
      <c r="V1" s="210"/>
      <c r="W1" s="210"/>
      <c r="X1" s="211"/>
      <c r="Y1" s="212"/>
      <c r="Z1" s="213"/>
      <c r="AA1" s="213"/>
      <c r="AB1" s="213"/>
      <c r="AC1" s="213"/>
      <c r="AD1" s="213"/>
      <c r="AE1" s="213"/>
      <c r="AF1" s="213"/>
      <c r="AG1" s="213"/>
      <c r="AH1" s="213"/>
      <c r="AI1" s="213"/>
      <c r="AJ1" s="213"/>
      <c r="AK1" s="213"/>
      <c r="AL1" s="213"/>
      <c r="AM1" s="214"/>
      <c r="AN1" s="215"/>
    </row>
    <row r="2" spans="1:40">
      <c r="A2" s="365" t="s">
        <v>2</v>
      </c>
      <c r="B2" s="365" t="s">
        <v>3</v>
      </c>
      <c r="C2" s="366" t="s">
        <v>4</v>
      </c>
      <c r="D2" s="367" t="s">
        <v>5</v>
      </c>
      <c r="E2" s="345" t="s">
        <v>6</v>
      </c>
      <c r="F2" s="346"/>
      <c r="G2" s="346"/>
      <c r="H2" s="346"/>
      <c r="I2" s="346"/>
      <c r="J2" s="346"/>
      <c r="K2" s="346"/>
      <c r="L2" s="346"/>
      <c r="M2" s="346"/>
      <c r="N2" s="346"/>
      <c r="O2" s="346"/>
      <c r="P2" s="346"/>
      <c r="Q2" s="346"/>
      <c r="R2" s="346"/>
      <c r="S2" s="346"/>
      <c r="T2" s="346"/>
      <c r="U2" s="346"/>
      <c r="V2" s="346"/>
      <c r="W2" s="346"/>
      <c r="X2" s="347"/>
      <c r="Y2" s="348" t="s">
        <v>7</v>
      </c>
      <c r="Z2" s="349"/>
      <c r="AA2" s="349"/>
      <c r="AB2" s="349"/>
      <c r="AC2" s="349"/>
      <c r="AD2" s="349"/>
      <c r="AE2" s="349"/>
      <c r="AF2" s="349"/>
      <c r="AG2" s="349"/>
      <c r="AH2" s="349"/>
      <c r="AI2" s="349"/>
      <c r="AJ2" s="349"/>
      <c r="AK2" s="349"/>
      <c r="AL2" s="349"/>
      <c r="AM2" s="350"/>
      <c r="AN2" s="378" t="s">
        <v>8</v>
      </c>
    </row>
    <row r="3" spans="1:40">
      <c r="A3" s="365"/>
      <c r="B3" s="365"/>
      <c r="C3" s="366"/>
      <c r="D3" s="367"/>
      <c r="E3" s="351" t="s">
        <v>9</v>
      </c>
      <c r="F3" s="351"/>
      <c r="G3" s="351"/>
      <c r="H3" s="351"/>
      <c r="I3" s="351"/>
      <c r="J3" s="351"/>
      <c r="K3" s="345" t="s">
        <v>10</v>
      </c>
      <c r="L3" s="346"/>
      <c r="M3" s="346"/>
      <c r="N3" s="347"/>
      <c r="O3" s="351" t="s">
        <v>11</v>
      </c>
      <c r="P3" s="351"/>
      <c r="Q3" s="351"/>
      <c r="R3" s="351"/>
      <c r="S3" s="351"/>
      <c r="T3" s="351"/>
      <c r="U3" s="351"/>
      <c r="V3" s="351"/>
      <c r="W3" s="351"/>
      <c r="X3" s="372" t="s">
        <v>12</v>
      </c>
      <c r="Y3" s="352" t="s">
        <v>230</v>
      </c>
      <c r="Z3" s="352"/>
      <c r="AA3" s="352"/>
      <c r="AB3" s="353" t="s">
        <v>14</v>
      </c>
      <c r="AC3" s="354"/>
      <c r="AD3" s="354"/>
      <c r="AE3" s="354"/>
      <c r="AF3" s="354"/>
      <c r="AG3" s="354"/>
      <c r="AH3" s="354"/>
      <c r="AI3" s="354"/>
      <c r="AJ3" s="354"/>
      <c r="AK3" s="354"/>
      <c r="AL3" s="355"/>
      <c r="AM3" s="375" t="s">
        <v>12</v>
      </c>
      <c r="AN3" s="379"/>
    </row>
    <row r="4" spans="1:40">
      <c r="A4" s="365"/>
      <c r="B4" s="365"/>
      <c r="C4" s="366"/>
      <c r="D4" s="367"/>
      <c r="E4" s="345" t="s">
        <v>462</v>
      </c>
      <c r="F4" s="356"/>
      <c r="G4" s="357"/>
      <c r="H4" s="345" t="s">
        <v>16</v>
      </c>
      <c r="I4" s="356"/>
      <c r="J4" s="357"/>
      <c r="K4" s="368" t="s">
        <v>463</v>
      </c>
      <c r="L4" s="351" t="s">
        <v>18</v>
      </c>
      <c r="M4" s="351" t="s">
        <v>19</v>
      </c>
      <c r="N4" s="370" t="s">
        <v>20</v>
      </c>
      <c r="O4" s="351" t="s">
        <v>464</v>
      </c>
      <c r="P4" s="358"/>
      <c r="Q4" s="351"/>
      <c r="R4" s="359" t="s">
        <v>465</v>
      </c>
      <c r="S4" s="360"/>
      <c r="T4" s="359"/>
      <c r="U4" s="359" t="s">
        <v>23</v>
      </c>
      <c r="V4" s="359"/>
      <c r="W4" s="359"/>
      <c r="X4" s="373"/>
      <c r="Y4" s="364" t="s">
        <v>24</v>
      </c>
      <c r="Z4" s="364" t="s">
        <v>25</v>
      </c>
      <c r="AA4" s="364" t="s">
        <v>20</v>
      </c>
      <c r="AB4" s="353" t="s">
        <v>466</v>
      </c>
      <c r="AC4" s="361"/>
      <c r="AD4" s="362"/>
      <c r="AE4" s="348" t="s">
        <v>27</v>
      </c>
      <c r="AF4" s="349"/>
      <c r="AG4" s="350"/>
      <c r="AH4" s="348" t="s">
        <v>28</v>
      </c>
      <c r="AI4" s="363"/>
      <c r="AJ4" s="364" t="s">
        <v>467</v>
      </c>
      <c r="AK4" s="364"/>
      <c r="AL4" s="364"/>
      <c r="AM4" s="376"/>
      <c r="AN4" s="379"/>
    </row>
    <row r="5" spans="1:40" ht="72">
      <c r="A5" s="365"/>
      <c r="B5" s="365"/>
      <c r="C5" s="366"/>
      <c r="D5" s="367"/>
      <c r="E5" s="216" t="s">
        <v>468</v>
      </c>
      <c r="F5" s="216" t="s">
        <v>31</v>
      </c>
      <c r="G5" s="216" t="s">
        <v>20</v>
      </c>
      <c r="H5" s="216" t="s">
        <v>469</v>
      </c>
      <c r="I5" s="216" t="s">
        <v>33</v>
      </c>
      <c r="J5" s="216" t="s">
        <v>20</v>
      </c>
      <c r="K5" s="369"/>
      <c r="L5" s="351"/>
      <c r="M5" s="351"/>
      <c r="N5" s="371"/>
      <c r="O5" s="218" t="s">
        <v>470</v>
      </c>
      <c r="P5" s="218" t="s">
        <v>35</v>
      </c>
      <c r="Q5" s="218" t="s">
        <v>20</v>
      </c>
      <c r="R5" s="218" t="s">
        <v>36</v>
      </c>
      <c r="S5" s="218" t="s">
        <v>35</v>
      </c>
      <c r="T5" s="218" t="s">
        <v>20</v>
      </c>
      <c r="U5" s="218" t="s">
        <v>36</v>
      </c>
      <c r="V5" s="218" t="s">
        <v>35</v>
      </c>
      <c r="W5" s="218" t="s">
        <v>20</v>
      </c>
      <c r="X5" s="374"/>
      <c r="Y5" s="364"/>
      <c r="Z5" s="364"/>
      <c r="AA5" s="364"/>
      <c r="AB5" s="217" t="s">
        <v>37</v>
      </c>
      <c r="AC5" s="217" t="s">
        <v>38</v>
      </c>
      <c r="AD5" s="217" t="s">
        <v>20</v>
      </c>
      <c r="AE5" s="217" t="s">
        <v>39</v>
      </c>
      <c r="AF5" s="217" t="s">
        <v>38</v>
      </c>
      <c r="AG5" s="217" t="s">
        <v>20</v>
      </c>
      <c r="AH5" s="217" t="s">
        <v>40</v>
      </c>
      <c r="AI5" s="217" t="s">
        <v>20</v>
      </c>
      <c r="AJ5" s="219" t="s">
        <v>41</v>
      </c>
      <c r="AK5" s="219" t="s">
        <v>38</v>
      </c>
      <c r="AL5" s="219" t="s">
        <v>20</v>
      </c>
      <c r="AM5" s="377"/>
      <c r="AN5" s="379"/>
    </row>
    <row r="6" spans="1:40" ht="409.6">
      <c r="A6" s="220" t="s">
        <v>471</v>
      </c>
      <c r="B6" s="285" t="s">
        <v>472</v>
      </c>
      <c r="C6" s="221" t="s">
        <v>146</v>
      </c>
      <c r="D6" s="222">
        <v>35.68</v>
      </c>
      <c r="E6" s="223"/>
      <c r="F6" s="223"/>
      <c r="G6" s="223"/>
      <c r="H6" s="223"/>
      <c r="I6" s="223"/>
      <c r="J6" s="223"/>
      <c r="K6" s="224" t="s">
        <v>473</v>
      </c>
      <c r="L6" s="224" t="s">
        <v>474</v>
      </c>
      <c r="M6" s="224" t="s">
        <v>475</v>
      </c>
      <c r="N6" s="223">
        <v>4.5</v>
      </c>
      <c r="O6" s="224" t="s">
        <v>476</v>
      </c>
      <c r="P6" s="224" t="s">
        <v>477</v>
      </c>
      <c r="Q6" s="223">
        <v>16</v>
      </c>
      <c r="R6" s="225" t="s">
        <v>478</v>
      </c>
      <c r="S6" s="224" t="s">
        <v>479</v>
      </c>
      <c r="T6" s="223">
        <v>1</v>
      </c>
      <c r="U6" s="224" t="s">
        <v>480</v>
      </c>
      <c r="V6" s="223"/>
      <c r="W6" s="223">
        <v>4</v>
      </c>
      <c r="X6" s="226">
        <v>24</v>
      </c>
      <c r="Y6" s="226"/>
      <c r="Z6" s="223"/>
      <c r="AA6" s="223">
        <v>10</v>
      </c>
      <c r="AB6" s="224" t="s">
        <v>481</v>
      </c>
      <c r="AC6" s="223"/>
      <c r="AD6" s="223">
        <v>2.9</v>
      </c>
      <c r="AE6" s="227" t="s">
        <v>482</v>
      </c>
      <c r="AF6" s="223"/>
      <c r="AG6" s="223">
        <v>3</v>
      </c>
      <c r="AH6" s="224" t="s">
        <v>483</v>
      </c>
      <c r="AI6" s="223">
        <v>2.7</v>
      </c>
      <c r="AJ6" s="223"/>
      <c r="AK6" s="223"/>
      <c r="AL6" s="223"/>
      <c r="AM6" s="226">
        <v>18.600000000000001</v>
      </c>
      <c r="AN6" s="228">
        <v>78.28</v>
      </c>
    </row>
    <row r="7" spans="1:40" ht="348">
      <c r="A7" s="220" t="s">
        <v>484</v>
      </c>
      <c r="B7" s="285" t="s">
        <v>485</v>
      </c>
      <c r="C7" s="221" t="s">
        <v>146</v>
      </c>
      <c r="D7" s="222" t="s">
        <v>486</v>
      </c>
      <c r="E7" s="223"/>
      <c r="F7" s="223"/>
      <c r="G7" s="223"/>
      <c r="H7" s="223"/>
      <c r="I7" s="223"/>
      <c r="J7" s="223"/>
      <c r="K7" s="224" t="s">
        <v>487</v>
      </c>
      <c r="L7" s="223" t="s">
        <v>488</v>
      </c>
      <c r="M7" s="223" t="s">
        <v>489</v>
      </c>
      <c r="N7" s="223">
        <v>9.5</v>
      </c>
      <c r="O7" s="224" t="s">
        <v>490</v>
      </c>
      <c r="P7" s="223" t="s">
        <v>491</v>
      </c>
      <c r="Q7" s="223">
        <v>4.9000000000000004</v>
      </c>
      <c r="R7" s="223" t="s">
        <v>492</v>
      </c>
      <c r="S7" s="223" t="s">
        <v>493</v>
      </c>
      <c r="T7" s="223">
        <v>0.5</v>
      </c>
      <c r="U7" s="223" t="s">
        <v>494</v>
      </c>
      <c r="V7" s="223"/>
      <c r="W7" s="223">
        <v>1.5</v>
      </c>
      <c r="X7" s="226">
        <v>10.5</v>
      </c>
      <c r="Y7" s="226"/>
      <c r="Z7" s="223"/>
      <c r="AA7" s="223">
        <v>10</v>
      </c>
      <c r="AB7" s="223"/>
      <c r="AC7" s="229"/>
      <c r="AD7" s="229"/>
      <c r="AE7" s="223" t="s">
        <v>495</v>
      </c>
      <c r="AF7" s="223"/>
      <c r="AG7" s="223">
        <v>2</v>
      </c>
      <c r="AH7" s="223" t="s">
        <v>496</v>
      </c>
      <c r="AI7" s="223">
        <v>2.7</v>
      </c>
      <c r="AJ7" s="223" t="s">
        <v>270</v>
      </c>
      <c r="AK7" s="223"/>
      <c r="AL7" s="223">
        <v>1</v>
      </c>
      <c r="AM7" s="226">
        <v>15.7</v>
      </c>
      <c r="AN7" s="228">
        <v>63</v>
      </c>
    </row>
    <row r="8" spans="1:40" ht="144">
      <c r="A8" s="220" t="s">
        <v>497</v>
      </c>
      <c r="B8" s="285" t="s">
        <v>498</v>
      </c>
      <c r="C8" s="221" t="s">
        <v>143</v>
      </c>
      <c r="D8" s="222" t="s">
        <v>499</v>
      </c>
      <c r="E8" s="223" t="s">
        <v>500</v>
      </c>
      <c r="F8" s="230">
        <v>45992</v>
      </c>
      <c r="G8" s="223">
        <v>0.7</v>
      </c>
      <c r="H8" s="223" t="s">
        <v>501</v>
      </c>
      <c r="I8" s="230">
        <v>45992</v>
      </c>
      <c r="J8" s="223">
        <v>2.5</v>
      </c>
      <c r="K8" s="223"/>
      <c r="L8" s="223"/>
      <c r="M8" s="223"/>
      <c r="N8" s="223"/>
      <c r="O8" s="225" t="s">
        <v>502</v>
      </c>
      <c r="P8" s="223"/>
      <c r="Q8" s="223">
        <v>5.5</v>
      </c>
      <c r="R8" s="223"/>
      <c r="S8" s="223"/>
      <c r="T8" s="223"/>
      <c r="U8" s="223" t="s">
        <v>503</v>
      </c>
      <c r="V8" s="223" t="s">
        <v>504</v>
      </c>
      <c r="W8" s="223">
        <v>3.5</v>
      </c>
      <c r="X8" s="226">
        <v>12.2</v>
      </c>
      <c r="Y8" s="226" t="s">
        <v>505</v>
      </c>
      <c r="Z8" s="223">
        <v>0</v>
      </c>
      <c r="AA8" s="223">
        <v>10</v>
      </c>
      <c r="AB8" s="223"/>
      <c r="AC8" s="223"/>
      <c r="AD8" s="223"/>
      <c r="AE8" s="227"/>
      <c r="AF8" s="223"/>
      <c r="AG8" s="223"/>
      <c r="AH8" s="224" t="s">
        <v>195</v>
      </c>
      <c r="AI8" s="223">
        <v>2.7</v>
      </c>
      <c r="AJ8" s="223"/>
      <c r="AK8" s="223"/>
      <c r="AL8" s="223"/>
      <c r="AM8" s="226">
        <v>12.7</v>
      </c>
      <c r="AN8" s="228">
        <v>60.99</v>
      </c>
    </row>
    <row r="9" spans="1:40" ht="24">
      <c r="A9" s="220" t="s">
        <v>506</v>
      </c>
      <c r="B9" s="285" t="s">
        <v>507</v>
      </c>
      <c r="C9" s="221" t="s">
        <v>143</v>
      </c>
      <c r="D9" s="222">
        <v>35.83</v>
      </c>
      <c r="E9" s="223"/>
      <c r="F9" s="223"/>
      <c r="G9" s="223"/>
      <c r="H9" s="223"/>
      <c r="I9" s="223"/>
      <c r="J9" s="223"/>
      <c r="K9" s="223"/>
      <c r="L9" s="223"/>
      <c r="M9" s="223"/>
      <c r="N9" s="223"/>
      <c r="O9" s="231"/>
      <c r="P9" s="223"/>
      <c r="Q9" s="223"/>
      <c r="R9" s="223"/>
      <c r="S9" s="223"/>
      <c r="T9" s="223"/>
      <c r="U9" s="223" t="s">
        <v>508</v>
      </c>
      <c r="V9" s="223"/>
      <c r="W9" s="223">
        <v>1</v>
      </c>
      <c r="X9" s="226">
        <v>3.5</v>
      </c>
      <c r="Y9" s="226"/>
      <c r="Z9" s="223"/>
      <c r="AA9" s="223">
        <v>10</v>
      </c>
      <c r="AB9" s="223" t="s">
        <v>509</v>
      </c>
      <c r="AC9" s="223"/>
      <c r="AD9" s="223">
        <v>4.4000000000000004</v>
      </c>
      <c r="AE9" s="227"/>
      <c r="AF9" s="223"/>
      <c r="AG9" s="223"/>
      <c r="AH9" s="224" t="s">
        <v>510</v>
      </c>
      <c r="AI9" s="223">
        <v>2.4</v>
      </c>
      <c r="AJ9" s="223" t="s">
        <v>511</v>
      </c>
      <c r="AK9" s="223" t="s">
        <v>512</v>
      </c>
      <c r="AL9" s="223">
        <v>3</v>
      </c>
      <c r="AM9" s="226">
        <v>19.8</v>
      </c>
      <c r="AN9" s="228">
        <v>59.13</v>
      </c>
    </row>
    <row r="10" spans="1:40" ht="331.2">
      <c r="A10" s="220" t="s">
        <v>513</v>
      </c>
      <c r="B10" s="285" t="s">
        <v>514</v>
      </c>
      <c r="C10" s="221" t="s">
        <v>146</v>
      </c>
      <c r="D10" s="222" t="s">
        <v>515</v>
      </c>
      <c r="E10" s="223"/>
      <c r="F10" s="223"/>
      <c r="G10" s="223"/>
      <c r="H10" s="223"/>
      <c r="I10" s="223"/>
      <c r="J10" s="223"/>
      <c r="K10" s="223"/>
      <c r="L10" s="223"/>
      <c r="M10" s="223"/>
      <c r="N10" s="223"/>
      <c r="O10" s="225" t="s">
        <v>516</v>
      </c>
      <c r="P10" s="224" t="s">
        <v>517</v>
      </c>
      <c r="Q10" s="223">
        <v>8.5</v>
      </c>
      <c r="R10" s="227" t="s">
        <v>518</v>
      </c>
      <c r="S10" s="223" t="s">
        <v>519</v>
      </c>
      <c r="T10" s="223">
        <v>0.5</v>
      </c>
      <c r="U10" s="223" t="s">
        <v>520</v>
      </c>
      <c r="V10" s="223"/>
      <c r="W10" s="223">
        <v>2.5</v>
      </c>
      <c r="X10" s="226">
        <v>11.5</v>
      </c>
      <c r="Y10" s="226"/>
      <c r="Z10" s="223"/>
      <c r="AA10" s="223">
        <v>10</v>
      </c>
      <c r="AB10" s="224" t="s">
        <v>521</v>
      </c>
      <c r="AC10" s="224" t="s">
        <v>522</v>
      </c>
      <c r="AD10" s="223">
        <v>0.4</v>
      </c>
      <c r="AE10" s="227" t="s">
        <v>523</v>
      </c>
      <c r="AF10" s="223"/>
      <c r="AG10" s="223">
        <v>0.5</v>
      </c>
      <c r="AH10" s="224" t="s">
        <v>524</v>
      </c>
      <c r="AI10" s="223">
        <v>1.3</v>
      </c>
      <c r="AJ10" s="223"/>
      <c r="AK10" s="223"/>
      <c r="AL10" s="223"/>
      <c r="AM10" s="226">
        <v>12.2</v>
      </c>
      <c r="AN10" s="228">
        <v>57.46</v>
      </c>
    </row>
    <row r="11" spans="1:40" ht="108">
      <c r="A11" s="220" t="s">
        <v>525</v>
      </c>
      <c r="B11" s="285" t="s">
        <v>526</v>
      </c>
      <c r="C11" s="221" t="s">
        <v>143</v>
      </c>
      <c r="D11" s="222">
        <v>35.43</v>
      </c>
      <c r="E11" s="223"/>
      <c r="F11" s="223"/>
      <c r="G11" s="223"/>
      <c r="H11" s="223"/>
      <c r="I11" s="223"/>
      <c r="J11" s="223"/>
      <c r="K11" s="223"/>
      <c r="L11" s="224" t="s">
        <v>527</v>
      </c>
      <c r="M11" s="223"/>
      <c r="N11" s="223">
        <v>2</v>
      </c>
      <c r="O11" s="231"/>
      <c r="P11" s="223"/>
      <c r="Q11" s="223"/>
      <c r="R11" s="223"/>
      <c r="S11" s="223"/>
      <c r="T11" s="223"/>
      <c r="U11" s="223"/>
      <c r="V11" s="223" t="s">
        <v>504</v>
      </c>
      <c r="W11" s="223">
        <v>3.5</v>
      </c>
      <c r="X11" s="226">
        <v>5.5</v>
      </c>
      <c r="Y11" s="226"/>
      <c r="Z11" s="223"/>
      <c r="AA11" s="223">
        <v>10</v>
      </c>
      <c r="AB11" s="223"/>
      <c r="AC11" s="223"/>
      <c r="AD11" s="223"/>
      <c r="AE11" s="227"/>
      <c r="AF11" s="223"/>
      <c r="AG11" s="223"/>
      <c r="AH11" s="224" t="s">
        <v>136</v>
      </c>
      <c r="AI11" s="223">
        <v>3</v>
      </c>
      <c r="AJ11" s="224" t="s">
        <v>528</v>
      </c>
      <c r="AK11" s="223" t="s">
        <v>529</v>
      </c>
      <c r="AL11" s="223">
        <v>3</v>
      </c>
      <c r="AM11" s="226">
        <v>16</v>
      </c>
      <c r="AN11" s="228">
        <v>56.93</v>
      </c>
    </row>
    <row r="12" spans="1:40">
      <c r="A12" s="220" t="s">
        <v>530</v>
      </c>
      <c r="B12" s="285" t="s">
        <v>531</v>
      </c>
      <c r="C12" s="221" t="s">
        <v>146</v>
      </c>
      <c r="D12" s="222">
        <v>33.840000000000003</v>
      </c>
      <c r="E12" s="223"/>
      <c r="F12" s="223"/>
      <c r="G12" s="223"/>
      <c r="H12" s="223"/>
      <c r="I12" s="223"/>
      <c r="J12" s="223"/>
      <c r="K12" s="223"/>
      <c r="L12" s="223"/>
      <c r="M12" s="223"/>
      <c r="N12" s="223"/>
      <c r="O12" s="227" t="s">
        <v>532</v>
      </c>
      <c r="P12" s="223">
        <v>2025.11</v>
      </c>
      <c r="Q12" s="223">
        <v>3.5</v>
      </c>
      <c r="R12" s="223"/>
      <c r="S12" s="223"/>
      <c r="T12" s="223"/>
      <c r="U12" s="223" t="s">
        <v>533</v>
      </c>
      <c r="V12" s="223">
        <v>2025.12</v>
      </c>
      <c r="W12" s="223">
        <v>0.5</v>
      </c>
      <c r="X12" s="226">
        <v>4</v>
      </c>
      <c r="Y12" s="226"/>
      <c r="Z12" s="223"/>
      <c r="AA12" s="223">
        <v>10</v>
      </c>
      <c r="AB12" s="223" t="s">
        <v>534</v>
      </c>
      <c r="AC12" s="223"/>
      <c r="AD12" s="223">
        <v>2.2000000000000002</v>
      </c>
      <c r="AE12" s="227" t="s">
        <v>535</v>
      </c>
      <c r="AF12" s="223"/>
      <c r="AG12" s="223">
        <v>2</v>
      </c>
      <c r="AH12" s="224" t="s">
        <v>200</v>
      </c>
      <c r="AI12" s="223">
        <v>2.8</v>
      </c>
      <c r="AJ12" s="223" t="s">
        <v>270</v>
      </c>
      <c r="AK12" s="223"/>
      <c r="AL12" s="223">
        <v>1</v>
      </c>
      <c r="AM12" s="226">
        <v>18.2</v>
      </c>
      <c r="AN12" s="228">
        <v>56.04</v>
      </c>
    </row>
    <row r="13" spans="1:40">
      <c r="A13" s="220" t="s">
        <v>536</v>
      </c>
      <c r="B13" s="220" t="s">
        <v>537</v>
      </c>
      <c r="C13" s="221" t="s">
        <v>143</v>
      </c>
      <c r="D13" s="222">
        <v>36.340000000000003</v>
      </c>
      <c r="E13" s="232"/>
      <c r="F13" s="232"/>
      <c r="G13" s="232"/>
      <c r="H13" s="232"/>
      <c r="I13" s="232"/>
      <c r="J13" s="232"/>
      <c r="K13" s="232"/>
      <c r="L13" s="232"/>
      <c r="M13" s="232"/>
      <c r="N13" s="232"/>
      <c r="O13" s="232"/>
      <c r="P13" s="232"/>
      <c r="Q13" s="232"/>
      <c r="R13" s="223" t="s">
        <v>538</v>
      </c>
      <c r="S13" s="232"/>
      <c r="T13" s="233">
        <v>1</v>
      </c>
      <c r="U13" s="233" t="s">
        <v>503</v>
      </c>
      <c r="V13" s="233"/>
      <c r="W13" s="233">
        <v>3</v>
      </c>
      <c r="X13" s="234">
        <v>4</v>
      </c>
      <c r="Y13" s="234"/>
      <c r="Z13" s="232"/>
      <c r="AA13" s="232">
        <v>10</v>
      </c>
      <c r="AB13" s="223"/>
      <c r="AC13" s="223"/>
      <c r="AD13" s="223"/>
      <c r="AE13" s="223"/>
      <c r="AF13" s="223"/>
      <c r="AG13" s="223"/>
      <c r="AH13" s="232" t="s">
        <v>210</v>
      </c>
      <c r="AI13" s="232">
        <v>2</v>
      </c>
      <c r="AJ13" s="232" t="s">
        <v>539</v>
      </c>
      <c r="AK13" s="232"/>
      <c r="AL13" s="232">
        <v>1</v>
      </c>
      <c r="AM13" s="234">
        <v>13</v>
      </c>
      <c r="AN13" s="228">
        <v>53.34</v>
      </c>
    </row>
    <row r="14" spans="1:40" ht="409.6">
      <c r="A14" s="220" t="s">
        <v>540</v>
      </c>
      <c r="B14" s="286" t="s">
        <v>541</v>
      </c>
      <c r="C14" s="221" t="s">
        <v>146</v>
      </c>
      <c r="D14" s="222">
        <v>34.799999999999997</v>
      </c>
      <c r="E14" s="223"/>
      <c r="F14" s="223"/>
      <c r="G14" s="223"/>
      <c r="H14" s="223"/>
      <c r="I14" s="223"/>
      <c r="J14" s="223"/>
      <c r="K14" s="223"/>
      <c r="L14" s="223"/>
      <c r="M14" s="223"/>
      <c r="N14" s="223"/>
      <c r="O14" s="231"/>
      <c r="P14" s="223"/>
      <c r="Q14" s="223"/>
      <c r="R14" s="223"/>
      <c r="S14" s="223"/>
      <c r="T14" s="223"/>
      <c r="U14" s="235" t="s">
        <v>542</v>
      </c>
      <c r="V14" s="223">
        <v>4.7</v>
      </c>
      <c r="W14" s="223">
        <v>4.2</v>
      </c>
      <c r="X14" s="226">
        <v>4.2</v>
      </c>
      <c r="Y14" s="226"/>
      <c r="Z14" s="223"/>
      <c r="AA14" s="223"/>
      <c r="AB14" s="223"/>
      <c r="AC14" s="223"/>
      <c r="AD14" s="223"/>
      <c r="AE14" s="227"/>
      <c r="AF14" s="223"/>
      <c r="AG14" s="223"/>
      <c r="AH14" s="225" t="s">
        <v>543</v>
      </c>
      <c r="AI14" s="223">
        <v>4.7</v>
      </c>
      <c r="AJ14" s="223" t="s">
        <v>270</v>
      </c>
      <c r="AK14" s="223"/>
      <c r="AL14" s="223">
        <v>1</v>
      </c>
      <c r="AM14" s="226">
        <v>14</v>
      </c>
      <c r="AN14" s="228">
        <v>53</v>
      </c>
    </row>
    <row r="15" spans="1:40" ht="36">
      <c r="A15" s="220" t="s">
        <v>544</v>
      </c>
      <c r="B15" s="285" t="s">
        <v>545</v>
      </c>
      <c r="C15" s="221" t="s">
        <v>146</v>
      </c>
      <c r="D15" s="222">
        <v>34.76</v>
      </c>
      <c r="E15" s="223"/>
      <c r="F15" s="223"/>
      <c r="G15" s="223"/>
      <c r="H15" s="223"/>
      <c r="I15" s="223"/>
      <c r="J15" s="223"/>
      <c r="K15" s="223"/>
      <c r="L15" s="223"/>
      <c r="M15" s="223"/>
      <c r="N15" s="223"/>
      <c r="O15" s="231"/>
      <c r="P15" s="223"/>
      <c r="Q15" s="223"/>
      <c r="R15" s="223"/>
      <c r="S15" s="223"/>
      <c r="T15" s="223"/>
      <c r="U15" s="223" t="s">
        <v>546</v>
      </c>
      <c r="V15" s="223" t="s">
        <v>547</v>
      </c>
      <c r="W15" s="223">
        <v>2.5</v>
      </c>
      <c r="X15" s="226">
        <v>2.5</v>
      </c>
      <c r="Y15" s="226" t="s">
        <v>505</v>
      </c>
      <c r="Z15" s="223">
        <v>0</v>
      </c>
      <c r="AA15" s="223">
        <v>10</v>
      </c>
      <c r="AB15" s="223"/>
      <c r="AC15" s="223"/>
      <c r="AD15" s="223"/>
      <c r="AE15" s="227" t="s">
        <v>548</v>
      </c>
      <c r="AF15" s="223"/>
      <c r="AG15" s="223">
        <v>3</v>
      </c>
      <c r="AH15" s="224" t="s">
        <v>549</v>
      </c>
      <c r="AI15" s="223">
        <v>1.3</v>
      </c>
      <c r="AJ15" s="223"/>
      <c r="AK15" s="223"/>
      <c r="AL15" s="223"/>
      <c r="AM15" s="226">
        <v>14.3</v>
      </c>
      <c r="AN15" s="228">
        <v>51.56</v>
      </c>
    </row>
    <row r="16" spans="1:40" ht="144">
      <c r="A16" s="220" t="s">
        <v>550</v>
      </c>
      <c r="B16" s="220" t="s">
        <v>551</v>
      </c>
      <c r="C16" s="221" t="s">
        <v>146</v>
      </c>
      <c r="D16" s="222">
        <v>33.200000000000003</v>
      </c>
      <c r="E16" s="223"/>
      <c r="F16" s="223"/>
      <c r="G16" s="223"/>
      <c r="H16" s="223" t="s">
        <v>552</v>
      </c>
      <c r="I16" s="223" t="s">
        <v>553</v>
      </c>
      <c r="J16" s="223">
        <v>1</v>
      </c>
      <c r="K16" s="223" t="s">
        <v>554</v>
      </c>
      <c r="L16" s="223" t="s">
        <v>555</v>
      </c>
      <c r="M16" s="223" t="s">
        <v>556</v>
      </c>
      <c r="N16" s="223">
        <v>3.5</v>
      </c>
      <c r="O16" s="223" t="s">
        <v>557</v>
      </c>
      <c r="P16" s="223" t="s">
        <v>558</v>
      </c>
      <c r="Q16" s="223">
        <v>2</v>
      </c>
      <c r="R16" s="224" t="s">
        <v>559</v>
      </c>
      <c r="S16" s="224" t="s">
        <v>560</v>
      </c>
      <c r="T16" s="223">
        <v>1</v>
      </c>
      <c r="U16" s="223"/>
      <c r="V16" s="223"/>
      <c r="W16" s="223"/>
      <c r="X16" s="226">
        <v>7.5</v>
      </c>
      <c r="Y16" s="226"/>
      <c r="Z16" s="223"/>
      <c r="AA16" s="223">
        <v>10</v>
      </c>
      <c r="AB16" s="223"/>
      <c r="AC16" s="223"/>
      <c r="AD16" s="223"/>
      <c r="AE16" s="223"/>
      <c r="AF16" s="223"/>
      <c r="AG16" s="223"/>
      <c r="AH16" s="223"/>
      <c r="AI16" s="223"/>
      <c r="AJ16" s="223"/>
      <c r="AK16" s="223"/>
      <c r="AL16" s="223"/>
      <c r="AM16" s="226">
        <v>10</v>
      </c>
      <c r="AN16" s="228">
        <v>50.7</v>
      </c>
    </row>
    <row r="17" spans="1:40">
      <c r="A17" s="220" t="s">
        <v>561</v>
      </c>
      <c r="B17" s="285" t="s">
        <v>562</v>
      </c>
      <c r="C17" s="221" t="s">
        <v>140</v>
      </c>
      <c r="D17" s="222" t="s">
        <v>563</v>
      </c>
      <c r="E17" s="223"/>
      <c r="F17" s="223"/>
      <c r="G17" s="223"/>
      <c r="H17" s="223"/>
      <c r="I17" s="223"/>
      <c r="J17" s="223"/>
      <c r="K17" s="223"/>
      <c r="L17" s="223"/>
      <c r="M17" s="223"/>
      <c r="N17" s="223"/>
      <c r="O17" s="223"/>
      <c r="P17" s="223"/>
      <c r="Q17" s="223"/>
      <c r="R17" s="223" t="s">
        <v>564</v>
      </c>
      <c r="S17" s="223"/>
      <c r="T17" s="223"/>
      <c r="U17" s="223"/>
      <c r="V17" s="223"/>
      <c r="W17" s="223"/>
      <c r="X17" s="226">
        <v>3.5</v>
      </c>
      <c r="Y17" s="226"/>
      <c r="Z17" s="223"/>
      <c r="AA17" s="223">
        <v>10</v>
      </c>
      <c r="AB17" s="224"/>
      <c r="AC17" s="223"/>
      <c r="AD17" s="223"/>
      <c r="AE17" s="223"/>
      <c r="AF17" s="223"/>
      <c r="AG17" s="223"/>
      <c r="AH17" s="223"/>
      <c r="AI17" s="223"/>
      <c r="AJ17" s="223"/>
      <c r="AK17" s="223"/>
      <c r="AL17" s="223"/>
      <c r="AM17" s="226">
        <v>10</v>
      </c>
      <c r="AN17" s="228">
        <v>49.44</v>
      </c>
    </row>
    <row r="18" spans="1:40" ht="372">
      <c r="A18" s="220" t="s">
        <v>565</v>
      </c>
      <c r="B18" s="285" t="s">
        <v>566</v>
      </c>
      <c r="C18" s="221" t="s">
        <v>146</v>
      </c>
      <c r="D18" s="222">
        <v>34.4</v>
      </c>
      <c r="E18" s="223"/>
      <c r="F18" s="223"/>
      <c r="G18" s="223"/>
      <c r="H18" s="223"/>
      <c r="I18" s="223"/>
      <c r="J18" s="223"/>
      <c r="K18" s="227" t="s">
        <v>567</v>
      </c>
      <c r="L18" s="223" t="s">
        <v>568</v>
      </c>
      <c r="M18" s="223" t="s">
        <v>569</v>
      </c>
      <c r="N18" s="223">
        <v>2.5</v>
      </c>
      <c r="O18" s="231"/>
      <c r="P18" s="223"/>
      <c r="Q18" s="223"/>
      <c r="R18" s="223"/>
      <c r="S18" s="223"/>
      <c r="T18" s="223"/>
      <c r="U18" s="236" t="s">
        <v>570</v>
      </c>
      <c r="V18" s="237" t="s">
        <v>571</v>
      </c>
      <c r="W18" s="223">
        <v>2.5</v>
      </c>
      <c r="X18" s="226">
        <v>5</v>
      </c>
      <c r="Y18" s="226"/>
      <c r="Z18" s="223"/>
      <c r="AA18" s="223">
        <v>10</v>
      </c>
      <c r="AB18" s="223"/>
      <c r="AC18" s="223"/>
      <c r="AD18" s="223"/>
      <c r="AE18" s="227"/>
      <c r="AF18" s="223"/>
      <c r="AG18" s="223"/>
      <c r="AH18" s="224"/>
      <c r="AI18" s="223"/>
      <c r="AJ18" s="223"/>
      <c r="AK18" s="223"/>
      <c r="AL18" s="223"/>
      <c r="AM18" s="226">
        <v>10</v>
      </c>
      <c r="AN18" s="228">
        <v>49.4</v>
      </c>
    </row>
    <row r="19" spans="1:40" ht="409.6">
      <c r="A19" s="220" t="s">
        <v>572</v>
      </c>
      <c r="B19" s="285" t="s">
        <v>573</v>
      </c>
      <c r="C19" s="221" t="s">
        <v>146</v>
      </c>
      <c r="D19" s="222">
        <v>34.799999999999997</v>
      </c>
      <c r="E19" s="223"/>
      <c r="F19" s="223"/>
      <c r="G19" s="223"/>
      <c r="H19" s="223"/>
      <c r="I19" s="223"/>
      <c r="J19" s="223"/>
      <c r="K19" s="223"/>
      <c r="L19" s="223"/>
      <c r="M19" s="223"/>
      <c r="N19" s="223"/>
      <c r="O19" s="231"/>
      <c r="P19" s="223"/>
      <c r="Q19" s="223"/>
      <c r="R19" s="223"/>
      <c r="S19" s="223"/>
      <c r="T19" s="223"/>
      <c r="U19" s="224" t="s">
        <v>574</v>
      </c>
      <c r="V19" s="224" t="s">
        <v>575</v>
      </c>
      <c r="W19" s="223"/>
      <c r="X19" s="226">
        <v>2</v>
      </c>
      <c r="Y19" s="226"/>
      <c r="Z19" s="223"/>
      <c r="AA19" s="223"/>
      <c r="AB19" s="223"/>
      <c r="AC19" s="223"/>
      <c r="AD19" s="223"/>
      <c r="AE19" s="227"/>
      <c r="AF19" s="223"/>
      <c r="AG19" s="223"/>
      <c r="AH19" s="224" t="s">
        <v>576</v>
      </c>
      <c r="AI19" s="223">
        <v>2.4</v>
      </c>
      <c r="AJ19" s="223"/>
      <c r="AK19" s="223"/>
      <c r="AL19" s="223"/>
      <c r="AM19" s="226">
        <v>12.4</v>
      </c>
      <c r="AN19" s="228">
        <v>49.2</v>
      </c>
    </row>
    <row r="20" spans="1:40" ht="409.6">
      <c r="A20" s="220" t="s">
        <v>577</v>
      </c>
      <c r="B20" s="285" t="s">
        <v>578</v>
      </c>
      <c r="C20" s="221" t="s">
        <v>80</v>
      </c>
      <c r="D20" s="222">
        <v>33.6</v>
      </c>
      <c r="E20" s="223"/>
      <c r="F20" s="223"/>
      <c r="G20" s="223"/>
      <c r="H20" s="223"/>
      <c r="I20" s="223"/>
      <c r="J20" s="223"/>
      <c r="K20" s="223"/>
      <c r="L20" s="223"/>
      <c r="M20" s="223"/>
      <c r="N20" s="223"/>
      <c r="O20" s="231"/>
      <c r="P20" s="223"/>
      <c r="Q20" s="223"/>
      <c r="R20" s="224" t="s">
        <v>579</v>
      </c>
      <c r="S20" s="223" t="s">
        <v>519</v>
      </c>
      <c r="T20" s="223">
        <v>0.5</v>
      </c>
      <c r="U20" s="224" t="s">
        <v>580</v>
      </c>
      <c r="V20" s="238" t="s">
        <v>581</v>
      </c>
      <c r="W20" s="223">
        <v>2.5</v>
      </c>
      <c r="X20" s="226">
        <v>3</v>
      </c>
      <c r="Y20" s="226"/>
      <c r="Z20" s="223"/>
      <c r="AA20" s="223">
        <v>10</v>
      </c>
      <c r="AB20" s="223" t="s">
        <v>582</v>
      </c>
      <c r="AC20" s="223" t="s">
        <v>583</v>
      </c>
      <c r="AD20" s="223" t="s">
        <v>584</v>
      </c>
      <c r="AE20" s="231"/>
      <c r="AF20" s="223"/>
      <c r="AG20" s="223"/>
      <c r="AH20" s="224"/>
      <c r="AI20" s="223"/>
      <c r="AJ20" s="223" t="s">
        <v>270</v>
      </c>
      <c r="AK20" s="223"/>
      <c r="AL20" s="223">
        <v>1</v>
      </c>
      <c r="AM20" s="226">
        <v>12</v>
      </c>
      <c r="AN20" s="228">
        <f>SUM(D20,X20,AM20)</f>
        <v>48.6</v>
      </c>
    </row>
    <row r="21" spans="1:40" ht="36">
      <c r="A21" s="220" t="s">
        <v>585</v>
      </c>
      <c r="B21" s="285" t="s">
        <v>586</v>
      </c>
      <c r="C21" s="221" t="s">
        <v>143</v>
      </c>
      <c r="D21" s="222">
        <v>33.520000000000003</v>
      </c>
      <c r="E21" s="223"/>
      <c r="F21" s="223"/>
      <c r="G21" s="223"/>
      <c r="H21" s="223"/>
      <c r="I21" s="223"/>
      <c r="J21" s="223"/>
      <c r="K21" s="223"/>
      <c r="L21" s="223"/>
      <c r="M21" s="223"/>
      <c r="N21" s="223"/>
      <c r="O21" s="231"/>
      <c r="P21" s="223"/>
      <c r="Q21" s="223"/>
      <c r="R21" s="223"/>
      <c r="S21" s="223"/>
      <c r="T21" s="223"/>
      <c r="U21" s="223"/>
      <c r="V21" s="223"/>
      <c r="W21" s="223"/>
      <c r="X21" s="226"/>
      <c r="Y21" s="226"/>
      <c r="Z21" s="223"/>
      <c r="AA21" s="223">
        <v>10</v>
      </c>
      <c r="AB21" s="223"/>
      <c r="AC21" s="223"/>
      <c r="AD21" s="223"/>
      <c r="AE21" s="227" t="s">
        <v>587</v>
      </c>
      <c r="AF21" s="223"/>
      <c r="AG21" s="223">
        <v>1</v>
      </c>
      <c r="AH21" s="224" t="s">
        <v>588</v>
      </c>
      <c r="AI21" s="223">
        <v>2.9</v>
      </c>
      <c r="AJ21" s="224" t="s">
        <v>589</v>
      </c>
      <c r="AK21" s="223"/>
      <c r="AL21" s="223">
        <v>1</v>
      </c>
      <c r="AM21" s="226">
        <v>13.9</v>
      </c>
      <c r="AN21" s="228">
        <v>48.42</v>
      </c>
    </row>
    <row r="22" spans="1:40">
      <c r="A22" s="220" t="s">
        <v>590</v>
      </c>
      <c r="B22" s="220">
        <v>2240301004</v>
      </c>
      <c r="C22" s="221" t="s">
        <v>146</v>
      </c>
      <c r="D22" s="222">
        <v>34.4</v>
      </c>
      <c r="E22" s="223"/>
      <c r="F22" s="223"/>
      <c r="G22" s="223"/>
      <c r="H22" s="223"/>
      <c r="I22" s="223"/>
      <c r="J22" s="223"/>
      <c r="K22" s="223"/>
      <c r="L22" s="223"/>
      <c r="M22" s="223"/>
      <c r="N22" s="223"/>
      <c r="O22" s="231"/>
      <c r="P22" s="223"/>
      <c r="Q22" s="223"/>
      <c r="R22" s="223"/>
      <c r="S22" s="223"/>
      <c r="T22" s="223"/>
      <c r="U22" s="223"/>
      <c r="V22" s="223"/>
      <c r="W22" s="239"/>
      <c r="X22" s="226"/>
      <c r="Y22" s="226"/>
      <c r="Z22" s="223"/>
      <c r="AA22" s="223">
        <v>10</v>
      </c>
      <c r="AB22" s="223"/>
      <c r="AC22" s="223"/>
      <c r="AD22" s="223"/>
      <c r="AE22" s="227" t="s">
        <v>591</v>
      </c>
      <c r="AF22" s="223"/>
      <c r="AG22" s="223">
        <v>1</v>
      </c>
      <c r="AH22" s="224" t="s">
        <v>592</v>
      </c>
      <c r="AI22" s="223">
        <v>3</v>
      </c>
      <c r="AJ22" s="223"/>
      <c r="AK22" s="223"/>
      <c r="AL22" s="223"/>
      <c r="AM22" s="226">
        <v>3.5</v>
      </c>
      <c r="AN22" s="228">
        <v>48.4</v>
      </c>
    </row>
    <row r="23" spans="1:40">
      <c r="A23" s="220" t="s">
        <v>593</v>
      </c>
      <c r="B23" s="285" t="s">
        <v>594</v>
      </c>
      <c r="C23" s="221" t="s">
        <v>146</v>
      </c>
      <c r="D23" s="222">
        <v>34.24</v>
      </c>
      <c r="E23" s="223"/>
      <c r="F23" s="223"/>
      <c r="G23" s="223"/>
      <c r="H23" s="223"/>
      <c r="I23" s="223"/>
      <c r="J23" s="223"/>
      <c r="K23" s="223"/>
      <c r="L23" s="223"/>
      <c r="M23" s="223"/>
      <c r="N23" s="223"/>
      <c r="O23" s="231"/>
      <c r="P23" s="223"/>
      <c r="Q23" s="223"/>
      <c r="R23" s="223" t="s">
        <v>538</v>
      </c>
      <c r="S23" s="223"/>
      <c r="T23" s="223">
        <v>0.5</v>
      </c>
      <c r="U23" s="223" t="s">
        <v>595</v>
      </c>
      <c r="V23" s="223"/>
      <c r="W23" s="220">
        <v>3.5</v>
      </c>
      <c r="X23" s="226">
        <v>4</v>
      </c>
      <c r="Y23" s="226" t="s">
        <v>505</v>
      </c>
      <c r="Z23" s="223">
        <v>0</v>
      </c>
      <c r="AA23" s="223">
        <v>10</v>
      </c>
      <c r="AB23" s="223"/>
      <c r="AC23" s="223"/>
      <c r="AD23" s="223"/>
      <c r="AE23" s="223"/>
      <c r="AF23" s="223"/>
      <c r="AG23" s="223"/>
      <c r="AH23" s="224"/>
      <c r="AI23" s="223"/>
      <c r="AJ23" s="223"/>
      <c r="AK23" s="223"/>
      <c r="AL23" s="240"/>
      <c r="AM23" s="226">
        <v>10</v>
      </c>
      <c r="AN23" s="228">
        <f>AM23+X23+D23</f>
        <v>48.24</v>
      </c>
    </row>
    <row r="24" spans="1:40" ht="144">
      <c r="A24" s="220" t="s">
        <v>596</v>
      </c>
      <c r="B24" s="285" t="s">
        <v>597</v>
      </c>
      <c r="C24" s="221" t="s">
        <v>143</v>
      </c>
      <c r="D24" s="222">
        <v>35.03</v>
      </c>
      <c r="E24" s="223"/>
      <c r="F24" s="223"/>
      <c r="G24" s="223"/>
      <c r="H24" s="223"/>
      <c r="I24" s="223"/>
      <c r="J24" s="223"/>
      <c r="K24" s="223"/>
      <c r="L24" s="223"/>
      <c r="M24" s="223"/>
      <c r="N24" s="223"/>
      <c r="O24" s="231"/>
      <c r="P24" s="223"/>
      <c r="Q24" s="223"/>
      <c r="R24" s="223" t="s">
        <v>538</v>
      </c>
      <c r="S24" s="223" t="s">
        <v>598</v>
      </c>
      <c r="T24" s="223">
        <v>0.5</v>
      </c>
      <c r="U24" s="223" t="s">
        <v>503</v>
      </c>
      <c r="V24" s="224" t="s">
        <v>599</v>
      </c>
      <c r="W24" s="223">
        <v>2.5</v>
      </c>
      <c r="X24" s="226">
        <v>3</v>
      </c>
      <c r="Y24" s="226"/>
      <c r="Z24" s="223"/>
      <c r="AA24" s="223">
        <v>10</v>
      </c>
      <c r="AB24" s="223"/>
      <c r="AC24" s="223"/>
      <c r="AD24" s="223"/>
      <c r="AE24" s="227"/>
      <c r="AF24" s="223"/>
      <c r="AG24" s="223"/>
      <c r="AH24" s="224"/>
      <c r="AI24" s="223"/>
      <c r="AJ24" s="223"/>
      <c r="AK24" s="223"/>
      <c r="AL24" s="223"/>
      <c r="AM24" s="226">
        <v>10</v>
      </c>
      <c r="AN24" s="228">
        <v>48.03</v>
      </c>
    </row>
    <row r="25" spans="1:40" ht="100.8">
      <c r="A25" s="220" t="s">
        <v>600</v>
      </c>
      <c r="B25" s="220" t="s">
        <v>601</v>
      </c>
      <c r="C25" s="221" t="s">
        <v>80</v>
      </c>
      <c r="D25" s="222">
        <v>34.049999999999997</v>
      </c>
      <c r="E25" s="223"/>
      <c r="F25" s="223"/>
      <c r="G25" s="223"/>
      <c r="H25" s="223"/>
      <c r="I25" s="223"/>
      <c r="J25" s="223"/>
      <c r="K25" s="223"/>
      <c r="L25" s="223"/>
      <c r="M25" s="223"/>
      <c r="N25" s="223"/>
      <c r="O25" s="227"/>
      <c r="P25" s="241"/>
      <c r="Q25" s="223"/>
      <c r="R25" s="223"/>
      <c r="S25" s="223"/>
      <c r="T25" s="223"/>
      <c r="U25" s="223"/>
      <c r="V25" s="223"/>
      <c r="W25" s="223"/>
      <c r="X25" s="226"/>
      <c r="Y25" s="226" t="s">
        <v>505</v>
      </c>
      <c r="Z25" s="223">
        <v>0</v>
      </c>
      <c r="AA25" s="223">
        <v>10</v>
      </c>
      <c r="AB25" s="223"/>
      <c r="AC25" s="223"/>
      <c r="AD25" s="223"/>
      <c r="AE25" s="225" t="s">
        <v>602</v>
      </c>
      <c r="AF25" s="224" t="s">
        <v>603</v>
      </c>
      <c r="AG25" s="223">
        <v>2.5</v>
      </c>
      <c r="AH25" s="224" t="s">
        <v>524</v>
      </c>
      <c r="AI25" s="223">
        <v>1.4</v>
      </c>
      <c r="AJ25" s="223" t="s">
        <v>505</v>
      </c>
      <c r="AK25" s="223"/>
      <c r="AL25" s="223"/>
      <c r="AM25" s="226">
        <v>13.9</v>
      </c>
      <c r="AN25" s="228">
        <v>47.95</v>
      </c>
    </row>
    <row r="26" spans="1:40">
      <c r="A26" s="220" t="s">
        <v>604</v>
      </c>
      <c r="B26" s="285" t="s">
        <v>605</v>
      </c>
      <c r="C26" s="221" t="s">
        <v>159</v>
      </c>
      <c r="D26" s="222">
        <v>34.700000000000003</v>
      </c>
      <c r="E26" s="223"/>
      <c r="F26" s="223"/>
      <c r="G26" s="223"/>
      <c r="H26" s="223"/>
      <c r="I26" s="223"/>
      <c r="J26" s="223"/>
      <c r="K26" s="223"/>
      <c r="L26" s="223"/>
      <c r="M26" s="223"/>
      <c r="N26" s="223"/>
      <c r="O26" s="223"/>
      <c r="P26" s="230"/>
      <c r="Q26" s="223"/>
      <c r="R26" s="223" t="s">
        <v>606</v>
      </c>
      <c r="S26" s="223"/>
      <c r="T26" s="223"/>
      <c r="U26" s="223"/>
      <c r="V26" s="223"/>
      <c r="W26" s="223"/>
      <c r="X26" s="226">
        <v>3</v>
      </c>
      <c r="Y26" s="226"/>
      <c r="Z26" s="223"/>
      <c r="AA26" s="223">
        <v>10</v>
      </c>
      <c r="AB26" s="223"/>
      <c r="AC26" s="223"/>
      <c r="AD26" s="223"/>
      <c r="AE26" s="223"/>
      <c r="AF26" s="223"/>
      <c r="AG26" s="223"/>
      <c r="AH26" s="223"/>
      <c r="AI26" s="223"/>
      <c r="AJ26" s="223" t="s">
        <v>607</v>
      </c>
      <c r="AK26" s="223"/>
      <c r="AL26" s="223">
        <v>0.2</v>
      </c>
      <c r="AM26" s="226">
        <v>10.199999999999999</v>
      </c>
      <c r="AN26" s="228">
        <v>47.9</v>
      </c>
    </row>
    <row r="27" spans="1:40">
      <c r="A27" s="220" t="s">
        <v>608</v>
      </c>
      <c r="B27" s="220" t="s">
        <v>609</v>
      </c>
      <c r="C27" s="221" t="s">
        <v>146</v>
      </c>
      <c r="D27" s="222">
        <v>34.08</v>
      </c>
      <c r="E27" s="223"/>
      <c r="F27" s="223"/>
      <c r="G27" s="223"/>
      <c r="H27" s="223"/>
      <c r="I27" s="223"/>
      <c r="J27" s="223"/>
      <c r="K27" s="223"/>
      <c r="L27" s="223"/>
      <c r="M27" s="223"/>
      <c r="N27" s="223"/>
      <c r="O27" s="223"/>
      <c r="P27" s="223"/>
      <c r="Q27" s="223"/>
      <c r="R27" s="223" t="s">
        <v>610</v>
      </c>
      <c r="S27" s="223"/>
      <c r="T27" s="223">
        <v>3.5</v>
      </c>
      <c r="U27" s="223"/>
      <c r="V27" s="223"/>
      <c r="W27" s="223"/>
      <c r="X27" s="226">
        <v>3.5</v>
      </c>
      <c r="Y27" s="226"/>
      <c r="Z27" s="223"/>
      <c r="AA27" s="223"/>
      <c r="AB27" s="223"/>
      <c r="AC27" s="223"/>
      <c r="AD27" s="223"/>
      <c r="AE27" s="223"/>
      <c r="AF27" s="223"/>
      <c r="AG27" s="223"/>
      <c r="AH27" s="223"/>
      <c r="AI27" s="223"/>
      <c r="AJ27" s="223"/>
      <c r="AK27" s="223"/>
      <c r="AL27" s="223"/>
      <c r="AM27" s="226">
        <v>10</v>
      </c>
      <c r="AN27" s="228">
        <v>47.58</v>
      </c>
    </row>
    <row r="28" spans="1:40" ht="24">
      <c r="A28" s="242" t="s">
        <v>611</v>
      </c>
      <c r="B28" s="287" t="s">
        <v>612</v>
      </c>
      <c r="C28" s="242" t="s">
        <v>146</v>
      </c>
      <c r="D28" s="243">
        <v>34.64</v>
      </c>
      <c r="E28" s="242"/>
      <c r="F28" s="242"/>
      <c r="G28" s="242"/>
      <c r="H28" s="242"/>
      <c r="I28" s="242"/>
      <c r="J28" s="242"/>
      <c r="K28" s="242"/>
      <c r="L28" s="242"/>
      <c r="M28" s="244">
        <v>0</v>
      </c>
      <c r="N28" s="242"/>
      <c r="O28" s="242"/>
      <c r="P28" s="242"/>
      <c r="Q28" s="245"/>
      <c r="R28" s="242"/>
      <c r="S28" s="242"/>
      <c r="T28" s="244">
        <v>0</v>
      </c>
      <c r="U28" s="242"/>
      <c r="V28" s="242"/>
      <c r="W28" s="242"/>
      <c r="X28" s="246"/>
      <c r="Y28" s="244">
        <v>0</v>
      </c>
      <c r="Z28" s="242"/>
      <c r="AA28" s="242"/>
      <c r="AB28" s="242" t="s">
        <v>613</v>
      </c>
      <c r="AC28" s="242" t="s">
        <v>614</v>
      </c>
      <c r="AD28" s="242">
        <v>1.8</v>
      </c>
      <c r="AE28" s="244">
        <v>0</v>
      </c>
      <c r="AF28" s="242"/>
      <c r="AG28" s="244">
        <v>0</v>
      </c>
      <c r="AH28" s="242"/>
      <c r="AI28" s="244">
        <v>0</v>
      </c>
      <c r="AJ28" s="242"/>
      <c r="AK28" s="242"/>
      <c r="AL28" s="242"/>
      <c r="AM28" s="247">
        <v>11.8</v>
      </c>
      <c r="AN28" s="228">
        <v>46.44</v>
      </c>
    </row>
    <row r="29" spans="1:40">
      <c r="A29" s="220" t="s">
        <v>615</v>
      </c>
      <c r="B29" s="285" t="s">
        <v>616</v>
      </c>
      <c r="C29" s="220" t="s">
        <v>143</v>
      </c>
      <c r="D29" s="222">
        <v>34.520000000000003</v>
      </c>
      <c r="E29" s="223"/>
      <c r="F29" s="223"/>
      <c r="G29" s="223"/>
      <c r="H29" s="223"/>
      <c r="I29" s="223"/>
      <c r="J29" s="223"/>
      <c r="K29" s="223"/>
      <c r="L29" s="223"/>
      <c r="M29" s="223"/>
      <c r="N29" s="223"/>
      <c r="O29" s="231"/>
      <c r="P29" s="223"/>
      <c r="Q29" s="223"/>
      <c r="R29" s="223"/>
      <c r="S29" s="223"/>
      <c r="T29" s="223"/>
      <c r="U29" s="223"/>
      <c r="V29" s="223"/>
      <c r="W29" s="223"/>
      <c r="X29" s="226"/>
      <c r="Y29" s="226"/>
      <c r="Z29" s="223"/>
      <c r="AA29" s="223"/>
      <c r="AB29" s="223" t="s">
        <v>617</v>
      </c>
      <c r="AC29" s="223" t="s">
        <v>614</v>
      </c>
      <c r="AD29" s="223">
        <v>1.8</v>
      </c>
      <c r="AE29" s="231"/>
      <c r="AF29" s="223"/>
      <c r="AG29" s="223"/>
      <c r="AH29" s="224"/>
      <c r="AI29" s="223"/>
      <c r="AJ29" s="223"/>
      <c r="AK29" s="223"/>
      <c r="AL29" s="223"/>
      <c r="AM29" s="226">
        <v>11.8</v>
      </c>
      <c r="AN29" s="228">
        <v>46.32</v>
      </c>
    </row>
    <row r="30" spans="1:40" ht="24">
      <c r="A30" s="220" t="s">
        <v>618</v>
      </c>
      <c r="B30" s="220" t="s">
        <v>619</v>
      </c>
      <c r="C30" s="221" t="s">
        <v>146</v>
      </c>
      <c r="D30" s="222">
        <v>33.47</v>
      </c>
      <c r="E30" s="223"/>
      <c r="F30" s="223"/>
      <c r="G30" s="223"/>
      <c r="H30" s="223"/>
      <c r="I30" s="223"/>
      <c r="J30" s="223"/>
      <c r="K30" s="223"/>
      <c r="L30" s="223"/>
      <c r="M30" s="223"/>
      <c r="N30" s="223"/>
      <c r="O30" s="231"/>
      <c r="P30" s="223"/>
      <c r="Q30" s="223"/>
      <c r="R30" s="223"/>
      <c r="S30" s="223"/>
      <c r="T30" s="223"/>
      <c r="U30" s="223"/>
      <c r="V30" s="223"/>
      <c r="W30" s="223"/>
      <c r="X30" s="226"/>
      <c r="Y30" s="226"/>
      <c r="Z30" s="223"/>
      <c r="AA30" s="223"/>
      <c r="AB30" s="223"/>
      <c r="AC30" s="223"/>
      <c r="AD30" s="223"/>
      <c r="AE30" s="227" t="s">
        <v>620</v>
      </c>
      <c r="AF30" s="223"/>
      <c r="AG30" s="223">
        <v>1.5</v>
      </c>
      <c r="AH30" s="224" t="s">
        <v>524</v>
      </c>
      <c r="AI30" s="223">
        <v>1.3</v>
      </c>
      <c r="AJ30" s="223"/>
      <c r="AK30" s="223"/>
      <c r="AL30" s="223"/>
      <c r="AM30" s="226">
        <v>12.8</v>
      </c>
      <c r="AN30" s="228">
        <v>46.27</v>
      </c>
    </row>
    <row r="31" spans="1:40" ht="24">
      <c r="A31" s="220" t="s">
        <v>621</v>
      </c>
      <c r="B31" s="285" t="s">
        <v>622</v>
      </c>
      <c r="C31" s="221" t="s">
        <v>146</v>
      </c>
      <c r="D31" s="222">
        <v>34.57</v>
      </c>
      <c r="E31" s="223"/>
      <c r="F31" s="223"/>
      <c r="G31" s="223"/>
      <c r="H31" s="223"/>
      <c r="I31" s="223"/>
      <c r="J31" s="223"/>
      <c r="K31" s="223"/>
      <c r="L31" s="223"/>
      <c r="M31" s="223"/>
      <c r="N31" s="223"/>
      <c r="O31" s="231"/>
      <c r="P31" s="223"/>
      <c r="Q31" s="223"/>
      <c r="R31" s="223"/>
      <c r="S31" s="223"/>
      <c r="T31" s="223"/>
      <c r="U31" s="224" t="s">
        <v>623</v>
      </c>
      <c r="V31" s="223"/>
      <c r="W31" s="223">
        <v>1.5</v>
      </c>
      <c r="X31" s="226">
        <v>1.5</v>
      </c>
      <c r="Y31" s="226"/>
      <c r="Z31" s="223"/>
      <c r="AA31" s="223"/>
      <c r="AB31" s="223"/>
      <c r="AC31" s="223"/>
      <c r="AD31" s="223"/>
      <c r="AE31" s="227"/>
      <c r="AF31" s="223"/>
      <c r="AG31" s="223"/>
      <c r="AH31" s="224"/>
      <c r="AI31" s="223"/>
      <c r="AJ31" s="223"/>
      <c r="AK31" s="223"/>
      <c r="AL31" s="223"/>
      <c r="AM31" s="226">
        <v>10</v>
      </c>
      <c r="AN31" s="228">
        <v>46.07</v>
      </c>
    </row>
    <row r="32" spans="1:40" ht="168">
      <c r="A32" s="220" t="s">
        <v>624</v>
      </c>
      <c r="B32" s="285" t="s">
        <v>625</v>
      </c>
      <c r="C32" s="221" t="s">
        <v>143</v>
      </c>
      <c r="D32" s="222">
        <v>35.03</v>
      </c>
      <c r="E32" s="223"/>
      <c r="F32" s="223"/>
      <c r="G32" s="223"/>
      <c r="H32" s="223"/>
      <c r="I32" s="223"/>
      <c r="J32" s="223"/>
      <c r="K32" s="223"/>
      <c r="L32" s="223"/>
      <c r="M32" s="223"/>
      <c r="N32" s="223"/>
      <c r="O32" s="224" t="s">
        <v>626</v>
      </c>
      <c r="P32" s="223"/>
      <c r="Q32" s="223">
        <v>1</v>
      </c>
      <c r="R32" s="223"/>
      <c r="S32" s="223"/>
      <c r="T32" s="223"/>
      <c r="U32" s="223"/>
      <c r="V32" s="223"/>
      <c r="W32" s="223"/>
      <c r="X32" s="223">
        <v>1</v>
      </c>
      <c r="Y32" s="223"/>
      <c r="Z32" s="223"/>
      <c r="AA32" s="223">
        <v>10</v>
      </c>
      <c r="AB32" s="223"/>
      <c r="AC32" s="223"/>
      <c r="AD32" s="223"/>
      <c r="AE32" s="223"/>
      <c r="AF32" s="223"/>
      <c r="AG32" s="223"/>
      <c r="AH32" s="223"/>
      <c r="AI32" s="223"/>
      <c r="AJ32" s="223"/>
      <c r="AK32" s="223"/>
      <c r="AL32" s="223"/>
      <c r="AM32" s="246">
        <v>10</v>
      </c>
      <c r="AN32" s="228">
        <v>46.03</v>
      </c>
    </row>
    <row r="33" spans="1:40">
      <c r="A33" s="220" t="s">
        <v>627</v>
      </c>
      <c r="B33" s="220" t="s">
        <v>628</v>
      </c>
      <c r="C33" s="221" t="s">
        <v>629</v>
      </c>
      <c r="D33" s="222">
        <v>35.86</v>
      </c>
      <c r="E33" s="223"/>
      <c r="F33" s="223"/>
      <c r="G33" s="223"/>
      <c r="H33" s="223"/>
      <c r="I33" s="223"/>
      <c r="J33" s="223"/>
      <c r="K33" s="223"/>
      <c r="L33" s="223"/>
      <c r="M33" s="223"/>
      <c r="N33" s="223"/>
      <c r="O33" s="231"/>
      <c r="P33" s="223"/>
      <c r="Q33" s="223"/>
      <c r="R33" s="223"/>
      <c r="S33" s="223"/>
      <c r="T33" s="223"/>
      <c r="U33" s="223"/>
      <c r="V33" s="223"/>
      <c r="W33" s="223"/>
      <c r="X33" s="226"/>
      <c r="Y33" s="226">
        <v>0</v>
      </c>
      <c r="Z33" s="223">
        <v>0</v>
      </c>
      <c r="AA33" s="223">
        <v>10</v>
      </c>
      <c r="AB33" s="223"/>
      <c r="AC33" s="223"/>
      <c r="AD33" s="223"/>
      <c r="AE33" s="227"/>
      <c r="AF33" s="223"/>
      <c r="AG33" s="223"/>
      <c r="AH33" s="224"/>
      <c r="AI33" s="223"/>
      <c r="AJ33" s="223"/>
      <c r="AK33" s="223"/>
      <c r="AL33" s="223"/>
      <c r="AM33" s="226">
        <v>10</v>
      </c>
      <c r="AN33" s="228">
        <v>45.86</v>
      </c>
    </row>
    <row r="34" spans="1:40">
      <c r="A34" s="220" t="s">
        <v>630</v>
      </c>
      <c r="B34" s="220" t="s">
        <v>631</v>
      </c>
      <c r="C34" s="221" t="s">
        <v>143</v>
      </c>
      <c r="D34" s="222">
        <v>35.299999999999997</v>
      </c>
      <c r="E34" s="223"/>
      <c r="F34" s="223"/>
      <c r="G34" s="223"/>
      <c r="H34" s="223"/>
      <c r="I34" s="223"/>
      <c r="J34" s="223"/>
      <c r="K34" s="223"/>
      <c r="L34" s="223"/>
      <c r="M34" s="223"/>
      <c r="N34" s="223"/>
      <c r="O34" s="223"/>
      <c r="P34" s="223"/>
      <c r="Q34" s="223"/>
      <c r="R34" s="223"/>
      <c r="S34" s="223"/>
      <c r="T34" s="223"/>
      <c r="U34" s="223"/>
      <c r="V34" s="223"/>
      <c r="W34" s="223"/>
      <c r="X34" s="226"/>
      <c r="Y34" s="226"/>
      <c r="Z34" s="223"/>
      <c r="AA34" s="223">
        <v>10</v>
      </c>
      <c r="AB34" s="223"/>
      <c r="AC34" s="223"/>
      <c r="AD34" s="223"/>
      <c r="AE34" s="223"/>
      <c r="AF34" s="223"/>
      <c r="AG34" s="223"/>
      <c r="AH34" s="223"/>
      <c r="AI34" s="223"/>
      <c r="AJ34" s="223"/>
      <c r="AK34" s="223"/>
      <c r="AL34" s="223"/>
      <c r="AM34" s="226">
        <v>10</v>
      </c>
      <c r="AN34" s="228">
        <v>45.3</v>
      </c>
    </row>
    <row r="35" spans="1:40">
      <c r="A35" s="220" t="s">
        <v>632</v>
      </c>
      <c r="B35" s="285" t="s">
        <v>633</v>
      </c>
      <c r="C35" s="221" t="s">
        <v>146</v>
      </c>
      <c r="D35" s="222">
        <v>34.799999999999997</v>
      </c>
      <c r="E35" s="223"/>
      <c r="F35" s="223"/>
      <c r="G35" s="223"/>
      <c r="H35" s="223"/>
      <c r="I35" s="223"/>
      <c r="J35" s="223"/>
      <c r="K35" s="223"/>
      <c r="L35" s="223"/>
      <c r="M35" s="223"/>
      <c r="N35" s="223"/>
      <c r="O35" s="231"/>
      <c r="P35" s="223"/>
      <c r="Q35" s="223"/>
      <c r="R35" s="223"/>
      <c r="S35" s="223"/>
      <c r="T35" s="223"/>
      <c r="U35" s="223" t="s">
        <v>518</v>
      </c>
      <c r="V35" s="223">
        <v>11.7</v>
      </c>
      <c r="W35" s="223">
        <v>0.5</v>
      </c>
      <c r="X35" s="226">
        <v>0.5</v>
      </c>
      <c r="Y35" s="226"/>
      <c r="Z35" s="223"/>
      <c r="AA35" s="223"/>
      <c r="AB35" s="223"/>
      <c r="AC35" s="223"/>
      <c r="AD35" s="223"/>
      <c r="AE35" s="227"/>
      <c r="AF35" s="223"/>
      <c r="AG35" s="223"/>
      <c r="AH35" s="224"/>
      <c r="AI35" s="223"/>
      <c r="AJ35" s="223"/>
      <c r="AK35" s="223"/>
      <c r="AL35" s="223"/>
      <c r="AM35" s="226">
        <v>10</v>
      </c>
      <c r="AN35" s="228">
        <v>45.3</v>
      </c>
    </row>
    <row r="36" spans="1:40">
      <c r="A36" s="220" t="s">
        <v>634</v>
      </c>
      <c r="B36" s="220" t="s">
        <v>635</v>
      </c>
      <c r="C36" s="221" t="s">
        <v>146</v>
      </c>
      <c r="D36" s="222">
        <v>34.479999999999997</v>
      </c>
      <c r="E36" s="223"/>
      <c r="F36" s="223"/>
      <c r="G36" s="223"/>
      <c r="H36" s="223"/>
      <c r="I36" s="223"/>
      <c r="J36" s="223"/>
      <c r="K36" s="223"/>
      <c r="L36" s="223"/>
      <c r="M36" s="223"/>
      <c r="N36" s="223"/>
      <c r="O36" s="223"/>
      <c r="P36" s="223"/>
      <c r="Q36" s="223"/>
      <c r="R36" s="223"/>
      <c r="S36" s="223"/>
      <c r="T36" s="223"/>
      <c r="U36" s="223"/>
      <c r="V36" s="223"/>
      <c r="W36" s="223"/>
      <c r="X36" s="226"/>
      <c r="Y36" s="226"/>
      <c r="Z36" s="223"/>
      <c r="AA36" s="223">
        <v>10</v>
      </c>
      <c r="AB36" s="223"/>
      <c r="AC36" s="223"/>
      <c r="AD36" s="223"/>
      <c r="AE36" s="223"/>
      <c r="AF36" s="223"/>
      <c r="AG36" s="223"/>
      <c r="AH36" s="223"/>
      <c r="AI36" s="223"/>
      <c r="AJ36" s="223"/>
      <c r="AK36" s="223"/>
      <c r="AL36" s="223"/>
      <c r="AM36" s="226">
        <v>10</v>
      </c>
      <c r="AN36" s="228">
        <v>44.48</v>
      </c>
    </row>
    <row r="37" spans="1:40">
      <c r="A37" s="220" t="s">
        <v>636</v>
      </c>
      <c r="B37" s="285" t="s">
        <v>637</v>
      </c>
      <c r="C37" s="221" t="s">
        <v>143</v>
      </c>
      <c r="D37" s="222">
        <v>33.520000000000003</v>
      </c>
      <c r="E37" s="223"/>
      <c r="F37" s="223"/>
      <c r="G37" s="223"/>
      <c r="H37" s="223"/>
      <c r="I37" s="223"/>
      <c r="J37" s="223"/>
      <c r="K37" s="223"/>
      <c r="L37" s="223"/>
      <c r="M37" s="223"/>
      <c r="N37" s="223"/>
      <c r="O37" s="223"/>
      <c r="P37" s="223"/>
      <c r="Q37" s="223"/>
      <c r="R37" s="223"/>
      <c r="S37" s="223"/>
      <c r="T37" s="223"/>
      <c r="U37" s="223"/>
      <c r="V37" s="223"/>
      <c r="W37" s="223"/>
      <c r="X37" s="226"/>
      <c r="Y37" s="226"/>
      <c r="Z37" s="223"/>
      <c r="AA37" s="223"/>
      <c r="AB37" s="223"/>
      <c r="AC37" s="223"/>
      <c r="AD37" s="223"/>
      <c r="AE37" s="223"/>
      <c r="AF37" s="223"/>
      <c r="AG37" s="223"/>
      <c r="AH37" s="223"/>
      <c r="AI37" s="223"/>
      <c r="AJ37" s="223"/>
      <c r="AK37" s="223"/>
      <c r="AL37" s="223"/>
      <c r="AM37" s="226">
        <v>10</v>
      </c>
      <c r="AN37" s="228">
        <v>43.52</v>
      </c>
    </row>
    <row r="38" spans="1:40">
      <c r="A38" s="220" t="s">
        <v>638</v>
      </c>
      <c r="B38" s="285" t="s">
        <v>639</v>
      </c>
      <c r="C38" s="221" t="s">
        <v>146</v>
      </c>
      <c r="D38" s="222">
        <v>33.28</v>
      </c>
      <c r="E38" s="223"/>
      <c r="F38" s="223"/>
      <c r="G38" s="223"/>
      <c r="H38" s="223"/>
      <c r="I38" s="223"/>
      <c r="J38" s="223"/>
      <c r="K38" s="223"/>
      <c r="L38" s="223"/>
      <c r="M38" s="223"/>
      <c r="N38" s="223"/>
      <c r="O38" s="231"/>
      <c r="P38" s="223"/>
      <c r="Q38" s="223"/>
      <c r="R38" s="223"/>
      <c r="S38" s="223"/>
      <c r="T38" s="223"/>
      <c r="U38" s="248"/>
      <c r="V38" s="223"/>
      <c r="W38" s="223"/>
      <c r="X38" s="226"/>
      <c r="Y38" s="226"/>
      <c r="Z38" s="223"/>
      <c r="AA38" s="223">
        <v>10</v>
      </c>
      <c r="AB38" s="223"/>
      <c r="AC38" s="223"/>
      <c r="AD38" s="223"/>
      <c r="AE38" s="227"/>
      <c r="AF38" s="223"/>
      <c r="AG38" s="223"/>
      <c r="AH38" s="224"/>
      <c r="AI38" s="223"/>
      <c r="AJ38" s="223"/>
      <c r="AK38" s="223"/>
      <c r="AL38" s="223"/>
      <c r="AM38" s="226">
        <v>10</v>
      </c>
      <c r="AN38" s="228">
        <v>43.28</v>
      </c>
    </row>
  </sheetData>
  <mergeCells count="32">
    <mergeCell ref="AN2:AN5"/>
    <mergeCell ref="AB4:AD4"/>
    <mergeCell ref="AE4:AG4"/>
    <mergeCell ref="AH4:AI4"/>
    <mergeCell ref="AJ4:AL4"/>
    <mergeCell ref="A2:A5"/>
    <mergeCell ref="B2:B5"/>
    <mergeCell ref="C2:C5"/>
    <mergeCell ref="D2:D5"/>
    <mergeCell ref="K4:K5"/>
    <mergeCell ref="L4:L5"/>
    <mergeCell ref="M4:M5"/>
    <mergeCell ref="N4:N5"/>
    <mergeCell ref="X3:X5"/>
    <mergeCell ref="Y4:Y5"/>
    <mergeCell ref="Z4:Z5"/>
    <mergeCell ref="AA4:AA5"/>
    <mergeCell ref="E4:G4"/>
    <mergeCell ref="H4:J4"/>
    <mergeCell ref="O4:Q4"/>
    <mergeCell ref="R4:T4"/>
    <mergeCell ref="U4:W4"/>
    <mergeCell ref="A1:D1"/>
    <mergeCell ref="E1:T1"/>
    <mergeCell ref="E2:X2"/>
    <mergeCell ref="Y2:AM2"/>
    <mergeCell ref="E3:J3"/>
    <mergeCell ref="K3:N3"/>
    <mergeCell ref="O3:W3"/>
    <mergeCell ref="Y3:AA3"/>
    <mergeCell ref="AB3:AL3"/>
    <mergeCell ref="AM3:AM5"/>
  </mergeCells>
  <phoneticPr fontId="69" type="noConversion"/>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P152"/>
  <sheetViews>
    <sheetView zoomScale="61" zoomScaleNormal="61" workbookViewId="0">
      <pane xSplit="4" ySplit="5" topLeftCell="E6" activePane="bottomRight" state="frozen"/>
      <selection pane="topRight"/>
      <selection pane="bottomLeft"/>
      <selection pane="bottomRight"/>
    </sheetView>
  </sheetViews>
  <sheetFormatPr defaultColWidth="9" defaultRowHeight="15.6"/>
  <cols>
    <col min="4" max="4" width="13.8984375" style="5"/>
    <col min="6" max="6" width="16.59765625" customWidth="1"/>
    <col min="8" max="8" width="6.3984375" customWidth="1"/>
    <col min="9" max="9" width="11.8984375" customWidth="1"/>
    <col min="10" max="10" width="13.8984375" customWidth="1"/>
    <col min="11" max="11" width="6.19921875" customWidth="1"/>
    <col min="12" max="12" width="13.3984375" customWidth="1"/>
    <col min="13" max="13" width="14.8984375" customWidth="1"/>
    <col min="14" max="14" width="8.5"/>
    <col min="15" max="15" width="5.8984375" customWidth="1"/>
    <col min="16" max="16" width="14.19921875" customWidth="1"/>
    <col min="17" max="17" width="6.69921875" customWidth="1"/>
    <col min="18" max="18" width="4.5" customWidth="1"/>
    <col min="19" max="19" width="15.69921875" customWidth="1"/>
    <col min="20" max="20" width="6.5" customWidth="1"/>
    <col min="21" max="21" width="5.8984375" customWidth="1"/>
    <col min="22" max="22" width="9.3984375" customWidth="1"/>
    <col min="23" max="24" width="5.8984375" customWidth="1"/>
    <col min="25" max="25" width="5.19921875" style="6" customWidth="1"/>
    <col min="26" max="26" width="15" style="6" customWidth="1"/>
    <col min="27" max="27" width="12.19921875" customWidth="1"/>
    <col min="29" max="29" width="17.59765625" customWidth="1"/>
    <col min="30" max="30" width="10.3984375" customWidth="1"/>
    <col min="31" max="31" width="4.8984375" customWidth="1"/>
    <col min="32" max="32" width="15.09765625" customWidth="1"/>
    <col min="33" max="33" width="9.59765625" customWidth="1"/>
    <col min="35" max="35" width="11" customWidth="1"/>
    <col min="36" max="36" width="8.8984375" customWidth="1"/>
    <col min="37" max="37" width="14.09765625" customWidth="1"/>
    <col min="38" max="38" width="7.5" customWidth="1"/>
    <col min="39" max="39" width="6" customWidth="1"/>
    <col min="40" max="40" width="6.19921875" style="6" customWidth="1"/>
    <col min="41" max="41" width="9" style="7" customWidth="1"/>
    <col min="42" max="42" width="15.59765625" customWidth="1"/>
  </cols>
  <sheetData>
    <row r="1" spans="1:42" s="1" customFormat="1" ht="40.5" customHeight="1">
      <c r="B1" s="288" t="s">
        <v>640</v>
      </c>
      <c r="C1" s="288"/>
      <c r="D1" s="288"/>
      <c r="E1" s="288"/>
      <c r="F1" s="326" t="s">
        <v>1</v>
      </c>
      <c r="G1" s="327"/>
      <c r="H1" s="327"/>
      <c r="I1" s="327"/>
      <c r="J1" s="327"/>
      <c r="K1" s="327"/>
      <c r="L1" s="327"/>
      <c r="M1" s="327"/>
      <c r="N1" s="327"/>
      <c r="O1" s="327"/>
      <c r="P1" s="327"/>
      <c r="Q1" s="327"/>
      <c r="R1" s="327"/>
      <c r="S1" s="327"/>
      <c r="T1" s="327"/>
      <c r="U1" s="327"/>
      <c r="V1" s="9"/>
      <c r="W1" s="9"/>
      <c r="X1" s="9"/>
      <c r="Y1" s="10"/>
      <c r="Z1" s="11"/>
      <c r="AN1" s="12"/>
      <c r="AO1" s="13"/>
    </row>
    <row r="2" spans="1:42" s="2" customFormat="1" ht="24" customHeight="1">
      <c r="B2" s="310" t="s">
        <v>2</v>
      </c>
      <c r="C2" s="310" t="s">
        <v>3</v>
      </c>
      <c r="D2" s="311" t="s">
        <v>4</v>
      </c>
      <c r="E2" s="312" t="s">
        <v>5</v>
      </c>
      <c r="F2" s="290" t="s">
        <v>6</v>
      </c>
      <c r="G2" s="291"/>
      <c r="H2" s="291"/>
      <c r="I2" s="291"/>
      <c r="J2" s="291"/>
      <c r="K2" s="291"/>
      <c r="L2" s="291"/>
      <c r="M2" s="291"/>
      <c r="N2" s="291"/>
      <c r="O2" s="291"/>
      <c r="P2" s="291"/>
      <c r="Q2" s="291"/>
      <c r="R2" s="291"/>
      <c r="S2" s="291"/>
      <c r="T2" s="291"/>
      <c r="U2" s="291"/>
      <c r="V2" s="291"/>
      <c r="W2" s="291"/>
      <c r="X2" s="291"/>
      <c r="Y2" s="292"/>
      <c r="Z2" s="293" t="s">
        <v>7</v>
      </c>
      <c r="AA2" s="294"/>
      <c r="AB2" s="294"/>
      <c r="AC2" s="294"/>
      <c r="AD2" s="294"/>
      <c r="AE2" s="294"/>
      <c r="AF2" s="294"/>
      <c r="AG2" s="294"/>
      <c r="AH2" s="294"/>
      <c r="AI2" s="294"/>
      <c r="AJ2" s="294"/>
      <c r="AK2" s="294"/>
      <c r="AL2" s="294"/>
      <c r="AM2" s="294"/>
      <c r="AN2" s="295"/>
      <c r="AO2" s="323" t="s">
        <v>8</v>
      </c>
      <c r="AP2" s="328"/>
    </row>
    <row r="3" spans="1:42" s="2" customFormat="1" ht="24.75" customHeight="1">
      <c r="B3" s="310"/>
      <c r="C3" s="310"/>
      <c r="D3" s="311"/>
      <c r="E3" s="312"/>
      <c r="F3" s="296" t="s">
        <v>9</v>
      </c>
      <c r="G3" s="296"/>
      <c r="H3" s="296"/>
      <c r="I3" s="296"/>
      <c r="J3" s="296"/>
      <c r="K3" s="296"/>
      <c r="L3" s="290" t="s">
        <v>10</v>
      </c>
      <c r="M3" s="291"/>
      <c r="N3" s="291"/>
      <c r="O3" s="292"/>
      <c r="P3" s="296" t="s">
        <v>11</v>
      </c>
      <c r="Q3" s="296"/>
      <c r="R3" s="296"/>
      <c r="S3" s="296"/>
      <c r="T3" s="296"/>
      <c r="U3" s="296"/>
      <c r="V3" s="296"/>
      <c r="W3" s="296"/>
      <c r="X3" s="296"/>
      <c r="Y3" s="317" t="s">
        <v>12</v>
      </c>
      <c r="Z3" s="331" t="s">
        <v>230</v>
      </c>
      <c r="AA3" s="331"/>
      <c r="AB3" s="331"/>
      <c r="AC3" s="298" t="s">
        <v>14</v>
      </c>
      <c r="AD3" s="299"/>
      <c r="AE3" s="299"/>
      <c r="AF3" s="299"/>
      <c r="AG3" s="299"/>
      <c r="AH3" s="299"/>
      <c r="AI3" s="299"/>
      <c r="AJ3" s="299"/>
      <c r="AK3" s="299"/>
      <c r="AL3" s="299"/>
      <c r="AM3" s="300"/>
      <c r="AN3" s="320" t="s">
        <v>12</v>
      </c>
      <c r="AO3" s="324"/>
      <c r="AP3" s="328"/>
    </row>
    <row r="4" spans="1:42" s="2" customFormat="1" ht="22.5" customHeight="1">
      <c r="B4" s="310"/>
      <c r="C4" s="310"/>
      <c r="D4" s="311"/>
      <c r="E4" s="312"/>
      <c r="F4" s="290" t="s">
        <v>15</v>
      </c>
      <c r="G4" s="333"/>
      <c r="H4" s="334"/>
      <c r="I4" s="290" t="s">
        <v>16</v>
      </c>
      <c r="J4" s="333"/>
      <c r="K4" s="334"/>
      <c r="L4" s="313" t="s">
        <v>17</v>
      </c>
      <c r="M4" s="296" t="s">
        <v>18</v>
      </c>
      <c r="N4" s="296" t="s">
        <v>19</v>
      </c>
      <c r="O4" s="315" t="s">
        <v>20</v>
      </c>
      <c r="P4" s="296" t="s">
        <v>21</v>
      </c>
      <c r="Q4" s="335"/>
      <c r="R4" s="296"/>
      <c r="S4" s="304" t="s">
        <v>22</v>
      </c>
      <c r="T4" s="336"/>
      <c r="U4" s="304"/>
      <c r="V4" s="304" t="s">
        <v>23</v>
      </c>
      <c r="W4" s="304"/>
      <c r="X4" s="304"/>
      <c r="Y4" s="318"/>
      <c r="Z4" s="309" t="s">
        <v>24</v>
      </c>
      <c r="AA4" s="309" t="s">
        <v>25</v>
      </c>
      <c r="AB4" s="309" t="s">
        <v>20</v>
      </c>
      <c r="AC4" s="298" t="s">
        <v>26</v>
      </c>
      <c r="AD4" s="337"/>
      <c r="AE4" s="338"/>
      <c r="AF4" s="293" t="s">
        <v>27</v>
      </c>
      <c r="AG4" s="294"/>
      <c r="AH4" s="295"/>
      <c r="AI4" s="293" t="s">
        <v>28</v>
      </c>
      <c r="AJ4" s="339"/>
      <c r="AK4" s="309" t="s">
        <v>29</v>
      </c>
      <c r="AL4" s="309"/>
      <c r="AM4" s="309"/>
      <c r="AN4" s="321"/>
      <c r="AO4" s="324"/>
      <c r="AP4" s="328"/>
    </row>
    <row r="5" spans="1:42" s="2" customFormat="1" ht="51" customHeight="1">
      <c r="B5" s="310"/>
      <c r="C5" s="310"/>
      <c r="D5" s="311"/>
      <c r="E5" s="312"/>
      <c r="F5" s="20" t="s">
        <v>30</v>
      </c>
      <c r="G5" s="20" t="s">
        <v>31</v>
      </c>
      <c r="H5" s="20" t="s">
        <v>20</v>
      </c>
      <c r="I5" s="20" t="s">
        <v>32</v>
      </c>
      <c r="J5" s="20" t="s">
        <v>33</v>
      </c>
      <c r="K5" s="20" t="s">
        <v>20</v>
      </c>
      <c r="L5" s="340"/>
      <c r="M5" s="296"/>
      <c r="N5" s="296"/>
      <c r="O5" s="316"/>
      <c r="P5" s="32" t="s">
        <v>34</v>
      </c>
      <c r="Q5" s="32" t="s">
        <v>35</v>
      </c>
      <c r="R5" s="32" t="s">
        <v>20</v>
      </c>
      <c r="S5" s="32" t="s">
        <v>36</v>
      </c>
      <c r="T5" s="32" t="s">
        <v>35</v>
      </c>
      <c r="U5" s="32" t="s">
        <v>20</v>
      </c>
      <c r="V5" s="32" t="s">
        <v>36</v>
      </c>
      <c r="W5" s="32" t="s">
        <v>35</v>
      </c>
      <c r="X5" s="32" t="s">
        <v>20</v>
      </c>
      <c r="Y5" s="319"/>
      <c r="Z5" s="309"/>
      <c r="AA5" s="309"/>
      <c r="AB5" s="309"/>
      <c r="AC5" s="30" t="s">
        <v>37</v>
      </c>
      <c r="AD5" s="30" t="s">
        <v>38</v>
      </c>
      <c r="AE5" s="30" t="s">
        <v>20</v>
      </c>
      <c r="AF5" s="30" t="s">
        <v>39</v>
      </c>
      <c r="AG5" s="30" t="s">
        <v>38</v>
      </c>
      <c r="AH5" s="30" t="s">
        <v>20</v>
      </c>
      <c r="AI5" s="30" t="s">
        <v>40</v>
      </c>
      <c r="AJ5" s="30" t="s">
        <v>20</v>
      </c>
      <c r="AK5" s="33" t="s">
        <v>41</v>
      </c>
      <c r="AL5" s="33" t="s">
        <v>38</v>
      </c>
      <c r="AM5" s="33" t="s">
        <v>20</v>
      </c>
      <c r="AN5" s="322"/>
      <c r="AO5" s="324"/>
      <c r="AP5" s="328"/>
    </row>
    <row r="6" spans="1:42" s="3" customFormat="1" ht="22.95" customHeight="1">
      <c r="A6" s="124">
        <v>1</v>
      </c>
      <c r="B6" s="190" t="s">
        <v>641</v>
      </c>
      <c r="C6" s="190" t="s">
        <v>642</v>
      </c>
      <c r="D6" s="123" t="s">
        <v>143</v>
      </c>
      <c r="E6" s="201">
        <v>34.683999999999997</v>
      </c>
      <c r="F6" s="124"/>
      <c r="G6" s="124"/>
      <c r="H6" s="124"/>
      <c r="I6" s="124"/>
      <c r="J6" s="124"/>
      <c r="K6" s="124"/>
      <c r="L6" s="124"/>
      <c r="M6" s="124"/>
      <c r="N6" s="124"/>
      <c r="O6" s="124"/>
      <c r="P6" s="125" t="s">
        <v>643</v>
      </c>
      <c r="Q6" s="124" t="s">
        <v>644</v>
      </c>
      <c r="R6" s="124">
        <v>8.8000000000000007</v>
      </c>
      <c r="S6" s="124" t="s">
        <v>645</v>
      </c>
      <c r="T6" s="124"/>
      <c r="U6" s="124">
        <v>1</v>
      </c>
      <c r="V6" s="124" t="s">
        <v>646</v>
      </c>
      <c r="W6" s="124" t="s">
        <v>644</v>
      </c>
      <c r="X6" s="124">
        <v>1</v>
      </c>
      <c r="Y6" s="116">
        <v>10.8</v>
      </c>
      <c r="Z6" s="116"/>
      <c r="AA6" s="124"/>
      <c r="AB6" s="124">
        <v>10</v>
      </c>
      <c r="AC6" s="124"/>
      <c r="AD6" s="124"/>
      <c r="AE6" s="124"/>
      <c r="AF6" s="126"/>
      <c r="AG6" s="124"/>
      <c r="AH6" s="124"/>
      <c r="AI6" s="128" t="s">
        <v>210</v>
      </c>
      <c r="AJ6" s="124">
        <v>2</v>
      </c>
      <c r="AK6" s="124"/>
      <c r="AL6" s="124"/>
      <c r="AM6" s="124"/>
      <c r="AN6" s="116">
        <v>12</v>
      </c>
      <c r="AO6" s="127">
        <v>57.48</v>
      </c>
    </row>
    <row r="7" spans="1:42" s="3" customFormat="1" ht="22.95" customHeight="1">
      <c r="A7" s="124">
        <v>2</v>
      </c>
      <c r="B7" s="190" t="s">
        <v>647</v>
      </c>
      <c r="C7" s="190" t="s">
        <v>648</v>
      </c>
      <c r="D7" s="123" t="s">
        <v>146</v>
      </c>
      <c r="E7" s="201">
        <v>33.351999999999997</v>
      </c>
      <c r="P7" s="128" t="s">
        <v>649</v>
      </c>
      <c r="Q7" s="124" t="s">
        <v>650</v>
      </c>
      <c r="R7" s="124">
        <v>7.5</v>
      </c>
      <c r="S7" s="124" t="s">
        <v>651</v>
      </c>
      <c r="T7" s="202">
        <v>0.5</v>
      </c>
      <c r="V7" s="124" t="s">
        <v>652</v>
      </c>
      <c r="X7" s="124">
        <v>1.5</v>
      </c>
      <c r="Y7" s="124">
        <v>9.5</v>
      </c>
      <c r="AC7" s="124" t="s">
        <v>653</v>
      </c>
      <c r="AD7" s="124" t="s">
        <v>654</v>
      </c>
      <c r="AE7" s="124">
        <v>3</v>
      </c>
      <c r="AK7" s="139"/>
      <c r="AL7" s="139"/>
      <c r="AN7" s="116">
        <v>13</v>
      </c>
      <c r="AO7" s="181">
        <f>E7+Y7+AN7</f>
        <v>55.851999999999997</v>
      </c>
    </row>
    <row r="8" spans="1:42" s="3" customFormat="1" ht="22.95" customHeight="1">
      <c r="A8" s="124">
        <v>3</v>
      </c>
      <c r="B8" s="190" t="s">
        <v>655</v>
      </c>
      <c r="C8" s="190" t="s">
        <v>656</v>
      </c>
      <c r="D8" s="123" t="s">
        <v>146</v>
      </c>
      <c r="E8" s="201">
        <v>35.655999999999999</v>
      </c>
      <c r="P8" s="124" t="s">
        <v>657</v>
      </c>
      <c r="Q8" s="134" t="s">
        <v>658</v>
      </c>
      <c r="R8" s="124">
        <v>2</v>
      </c>
      <c r="S8" s="124" t="s">
        <v>659</v>
      </c>
      <c r="T8" s="128" t="s">
        <v>660</v>
      </c>
      <c r="U8" s="124">
        <v>1</v>
      </c>
      <c r="V8" s="124" t="s">
        <v>661</v>
      </c>
      <c r="W8" s="124" t="s">
        <v>662</v>
      </c>
      <c r="X8" s="124">
        <v>1.5</v>
      </c>
      <c r="Y8" s="116">
        <v>4.5</v>
      </c>
      <c r="Z8" s="116"/>
      <c r="AB8" s="124">
        <v>10</v>
      </c>
      <c r="AC8" s="124" t="s">
        <v>663</v>
      </c>
      <c r="AD8" s="124" t="s">
        <v>664</v>
      </c>
      <c r="AE8" s="124">
        <v>2.4</v>
      </c>
      <c r="AI8" s="128" t="s">
        <v>665</v>
      </c>
      <c r="AJ8" s="124">
        <v>2.8</v>
      </c>
      <c r="AN8" s="116">
        <v>15.2</v>
      </c>
      <c r="AO8" s="127">
        <f>SUM(Y8+E8+AN8)</f>
        <v>55.356000000000002</v>
      </c>
    </row>
    <row r="9" spans="1:42" s="3" customFormat="1" ht="22.95" customHeight="1">
      <c r="A9" s="124">
        <v>4</v>
      </c>
      <c r="B9" s="190" t="s">
        <v>666</v>
      </c>
      <c r="C9" s="190" t="s">
        <v>667</v>
      </c>
      <c r="D9" s="203" t="s">
        <v>143</v>
      </c>
      <c r="E9" s="201">
        <v>34.96</v>
      </c>
      <c r="P9" s="125" t="s">
        <v>668</v>
      </c>
      <c r="Q9" s="128" t="s">
        <v>669</v>
      </c>
      <c r="R9" s="124">
        <v>6</v>
      </c>
      <c r="S9" s="124" t="s">
        <v>670</v>
      </c>
      <c r="T9" s="128" t="s">
        <v>671</v>
      </c>
      <c r="U9" s="124">
        <v>1</v>
      </c>
      <c r="Y9" s="116">
        <v>7</v>
      </c>
      <c r="Z9" s="116"/>
      <c r="AF9" s="204" t="s">
        <v>672</v>
      </c>
      <c r="AH9" s="124">
        <v>2.8</v>
      </c>
      <c r="AN9" s="116">
        <v>12.8</v>
      </c>
      <c r="AO9" s="181">
        <f>E9+Y9+AN9</f>
        <v>54.76</v>
      </c>
    </row>
    <row r="10" spans="1:42" s="3" customFormat="1" ht="22.95" customHeight="1">
      <c r="A10" s="124">
        <v>5</v>
      </c>
      <c r="B10" s="190" t="s">
        <v>673</v>
      </c>
      <c r="C10" s="190" t="s">
        <v>674</v>
      </c>
      <c r="D10" s="123" t="s">
        <v>168</v>
      </c>
      <c r="E10" s="201">
        <v>35.44</v>
      </c>
      <c r="P10" s="202" t="s">
        <v>675</v>
      </c>
      <c r="Q10" s="205" t="s">
        <v>558</v>
      </c>
      <c r="R10" s="124">
        <v>2</v>
      </c>
      <c r="S10" s="124" t="s">
        <v>676</v>
      </c>
      <c r="T10" s="176" t="s">
        <v>677</v>
      </c>
      <c r="U10" s="124">
        <v>1</v>
      </c>
      <c r="V10" s="124" t="s">
        <v>678</v>
      </c>
      <c r="X10" s="124">
        <v>2.5</v>
      </c>
      <c r="Y10" s="116">
        <v>5.5</v>
      </c>
      <c r="Z10" s="116"/>
      <c r="AC10" s="124" t="s">
        <v>679</v>
      </c>
      <c r="AE10" s="124">
        <v>0.5</v>
      </c>
      <c r="AF10" s="124" t="s">
        <v>680</v>
      </c>
      <c r="AH10" s="124">
        <v>0.5</v>
      </c>
      <c r="AI10" s="124" t="s">
        <v>681</v>
      </c>
      <c r="AJ10" s="124">
        <v>2.4</v>
      </c>
      <c r="AN10" s="116">
        <v>13.4</v>
      </c>
      <c r="AO10" s="181">
        <f>E10+Y10+AN10</f>
        <v>54.34</v>
      </c>
    </row>
    <row r="11" spans="1:42" s="3" customFormat="1" ht="22.95" customHeight="1">
      <c r="A11" s="124">
        <v>6</v>
      </c>
      <c r="B11" s="190" t="s">
        <v>682</v>
      </c>
      <c r="C11" s="190" t="s">
        <v>683</v>
      </c>
      <c r="D11" s="147" t="s">
        <v>143</v>
      </c>
      <c r="E11" s="201">
        <v>34.72</v>
      </c>
      <c r="F11" s="124"/>
      <c r="G11" s="124"/>
      <c r="H11" s="124"/>
      <c r="I11" s="124"/>
      <c r="J11" s="124"/>
      <c r="K11" s="124"/>
      <c r="L11" s="124"/>
      <c r="M11" s="124"/>
      <c r="N11" s="124"/>
      <c r="O11" s="124"/>
      <c r="P11" s="128" t="s">
        <v>684</v>
      </c>
      <c r="Q11" s="130" t="s">
        <v>685</v>
      </c>
      <c r="R11" s="124">
        <v>7</v>
      </c>
      <c r="S11" s="128" t="s">
        <v>686</v>
      </c>
      <c r="T11" s="176" t="s">
        <v>687</v>
      </c>
      <c r="U11" s="124">
        <v>2.5</v>
      </c>
      <c r="V11" s="124"/>
      <c r="W11" s="124"/>
      <c r="X11" s="124"/>
      <c r="Y11" s="116">
        <v>9.5</v>
      </c>
      <c r="Z11" s="116"/>
      <c r="AA11" s="124"/>
      <c r="AB11" s="124">
        <v>10</v>
      </c>
      <c r="AC11" s="124"/>
      <c r="AD11" s="124"/>
      <c r="AE11" s="124"/>
      <c r="AF11" s="126"/>
      <c r="AG11" s="124"/>
      <c r="AH11" s="124"/>
      <c r="AI11" s="128"/>
      <c r="AJ11" s="124"/>
      <c r="AK11" s="139"/>
      <c r="AL11" s="139"/>
      <c r="AM11" s="142"/>
      <c r="AN11" s="116">
        <v>10</v>
      </c>
      <c r="AO11" s="127">
        <f>AN11+Y11+E11</f>
        <v>54.22</v>
      </c>
    </row>
    <row r="12" spans="1:42" s="3" customFormat="1" ht="22.95" customHeight="1">
      <c r="A12" s="124">
        <v>7</v>
      </c>
      <c r="B12" s="190" t="s">
        <v>688</v>
      </c>
      <c r="C12" s="190" t="s">
        <v>689</v>
      </c>
      <c r="D12" s="123" t="s">
        <v>143</v>
      </c>
      <c r="E12" s="201">
        <v>35.372</v>
      </c>
      <c r="P12" s="206" t="s">
        <v>690</v>
      </c>
      <c r="Q12" s="124" t="s">
        <v>558</v>
      </c>
      <c r="R12" s="124">
        <v>0.5</v>
      </c>
      <c r="S12" s="124"/>
      <c r="T12" s="124"/>
      <c r="U12" s="124"/>
      <c r="V12" s="124" t="s">
        <v>691</v>
      </c>
      <c r="W12" s="124" t="s">
        <v>692</v>
      </c>
      <c r="X12" s="124">
        <v>3.5</v>
      </c>
      <c r="Y12" s="116">
        <v>4</v>
      </c>
      <c r="Z12" s="116"/>
      <c r="AA12" s="124"/>
      <c r="AB12" s="124"/>
      <c r="AC12" s="124" t="s">
        <v>693</v>
      </c>
      <c r="AD12" s="124" t="s">
        <v>694</v>
      </c>
      <c r="AE12" s="124" t="s">
        <v>695</v>
      </c>
      <c r="AF12" s="126"/>
      <c r="AG12" s="124"/>
      <c r="AH12" s="124"/>
      <c r="AI12" s="128" t="s">
        <v>696</v>
      </c>
      <c r="AJ12" s="124">
        <v>2.75</v>
      </c>
      <c r="AK12" s="124"/>
      <c r="AL12" s="124"/>
      <c r="AM12" s="124"/>
      <c r="AN12" s="116">
        <v>14.75</v>
      </c>
      <c r="AO12" s="127">
        <f>SUM(AN12+Y12+E12)</f>
        <v>54.122</v>
      </c>
    </row>
    <row r="13" spans="1:42" s="3" customFormat="1" ht="22.95" customHeight="1">
      <c r="A13" s="124">
        <v>8</v>
      </c>
      <c r="B13" s="190" t="s">
        <v>697</v>
      </c>
      <c r="C13" s="190" t="s">
        <v>698</v>
      </c>
      <c r="D13" s="123" t="s">
        <v>143</v>
      </c>
      <c r="E13" s="201">
        <v>33.840000000000003</v>
      </c>
      <c r="V13" s="176" t="s">
        <v>699</v>
      </c>
      <c r="X13" s="124">
        <v>1.5</v>
      </c>
      <c r="Y13" s="116">
        <v>1.5</v>
      </c>
      <c r="Z13" s="116"/>
      <c r="AC13" s="139" t="s">
        <v>700</v>
      </c>
      <c r="AE13" s="124">
        <v>3.1</v>
      </c>
      <c r="AF13" s="128" t="s">
        <v>136</v>
      </c>
      <c r="AH13" s="124">
        <v>3</v>
      </c>
      <c r="AI13" s="128"/>
      <c r="AJ13" s="128"/>
      <c r="AK13" s="128"/>
      <c r="AL13" s="128"/>
      <c r="AM13" s="128"/>
      <c r="AN13" s="116">
        <v>16.2</v>
      </c>
      <c r="AO13" s="181">
        <f>E13+Y13+AN13</f>
        <v>51.54</v>
      </c>
    </row>
    <row r="14" spans="1:42" s="3" customFormat="1" ht="22.95" customHeight="1">
      <c r="A14" s="124">
        <v>9</v>
      </c>
      <c r="B14" s="190" t="s">
        <v>701</v>
      </c>
      <c r="C14" s="190" t="s">
        <v>702</v>
      </c>
      <c r="D14" s="147" t="s">
        <v>146</v>
      </c>
      <c r="E14" s="201">
        <v>34.4</v>
      </c>
      <c r="F14" s="124"/>
      <c r="G14" s="124"/>
      <c r="H14" s="124"/>
      <c r="I14" s="124"/>
      <c r="J14" s="124"/>
      <c r="K14" s="124"/>
      <c r="L14" s="124"/>
      <c r="M14" s="124"/>
      <c r="N14" s="124"/>
      <c r="O14" s="124"/>
      <c r="P14" s="207" t="s">
        <v>703</v>
      </c>
      <c r="Q14" s="128" t="s">
        <v>704</v>
      </c>
      <c r="R14" s="124">
        <v>4</v>
      </c>
      <c r="S14" s="124"/>
      <c r="T14" s="124"/>
      <c r="U14" s="124"/>
      <c r="V14" s="128" t="s">
        <v>705</v>
      </c>
      <c r="W14" s="128" t="s">
        <v>704</v>
      </c>
      <c r="X14" s="124">
        <v>0.5</v>
      </c>
      <c r="Y14" s="116">
        <v>4.5</v>
      </c>
      <c r="Z14" s="116"/>
      <c r="AA14" s="124"/>
      <c r="AB14" s="124">
        <v>10</v>
      </c>
      <c r="AC14" s="124"/>
      <c r="AD14" s="124"/>
      <c r="AE14" s="124"/>
      <c r="AF14" s="126"/>
      <c r="AG14" s="124"/>
      <c r="AH14" s="124"/>
      <c r="AI14" s="128" t="s">
        <v>706</v>
      </c>
      <c r="AJ14" s="124">
        <v>2.5</v>
      </c>
      <c r="AK14" s="124"/>
      <c r="AL14" s="124"/>
      <c r="AM14" s="124"/>
      <c r="AN14" s="116">
        <v>12.5</v>
      </c>
      <c r="AO14" s="181">
        <f>AN14+Y14+E14</f>
        <v>51.4</v>
      </c>
    </row>
    <row r="15" spans="1:42" s="3" customFormat="1" ht="22.95" customHeight="1">
      <c r="A15" s="124">
        <v>10</v>
      </c>
      <c r="B15" s="190" t="s">
        <v>707</v>
      </c>
      <c r="C15" s="190" t="s">
        <v>708</v>
      </c>
      <c r="D15" s="171" t="s">
        <v>140</v>
      </c>
      <c r="E15" s="201">
        <v>35.512</v>
      </c>
      <c r="P15" s="128" t="s">
        <v>709</v>
      </c>
      <c r="Q15" s="128" t="s">
        <v>710</v>
      </c>
      <c r="R15" s="124">
        <v>1</v>
      </c>
      <c r="S15" s="124"/>
      <c r="T15" s="124"/>
      <c r="U15" s="124"/>
      <c r="V15" s="124" t="s">
        <v>503</v>
      </c>
      <c r="W15" s="128" t="s">
        <v>711</v>
      </c>
      <c r="X15" s="124">
        <v>2</v>
      </c>
      <c r="Y15" s="116">
        <v>3</v>
      </c>
      <c r="Z15" s="116"/>
      <c r="AA15" s="124"/>
      <c r="AB15" s="124">
        <v>10</v>
      </c>
      <c r="AC15" s="128"/>
      <c r="AD15" s="124"/>
      <c r="AE15" s="124"/>
      <c r="AF15" s="124"/>
      <c r="AG15" s="124"/>
      <c r="AH15" s="124"/>
      <c r="AI15" s="124" t="s">
        <v>195</v>
      </c>
      <c r="AJ15" s="124">
        <v>2.8</v>
      </c>
      <c r="AK15" s="124"/>
      <c r="AL15" s="124"/>
      <c r="AM15" s="124"/>
      <c r="AN15" s="116">
        <v>12.8</v>
      </c>
      <c r="AO15" s="127">
        <v>51.311999999999998</v>
      </c>
    </row>
    <row r="16" spans="1:42" s="3" customFormat="1" ht="22.95" customHeight="1">
      <c r="A16" s="124">
        <v>11</v>
      </c>
      <c r="B16" s="190" t="s">
        <v>712</v>
      </c>
      <c r="C16" s="190" t="s">
        <v>713</v>
      </c>
      <c r="D16" s="123" t="s">
        <v>146</v>
      </c>
      <c r="E16" s="201">
        <v>33.6</v>
      </c>
      <c r="I16" s="124" t="s">
        <v>714</v>
      </c>
      <c r="J16" s="124" t="s">
        <v>715</v>
      </c>
      <c r="K16" s="124">
        <v>3.33</v>
      </c>
      <c r="P16" s="124" t="s">
        <v>716</v>
      </c>
      <c r="Q16" s="124" t="s">
        <v>717</v>
      </c>
      <c r="R16" s="124">
        <v>3</v>
      </c>
      <c r="S16" s="124" t="s">
        <v>718</v>
      </c>
      <c r="T16" s="124" t="s">
        <v>719</v>
      </c>
      <c r="U16" s="124">
        <v>0.5</v>
      </c>
      <c r="Y16" s="116">
        <f>SUM(K16+R16+U16)</f>
        <v>6.83</v>
      </c>
      <c r="Z16" s="116"/>
      <c r="AB16" s="124">
        <v>10</v>
      </c>
      <c r="AN16" s="116">
        <v>10</v>
      </c>
      <c r="AO16" s="127">
        <f>SUM(Y16+E16+AN16)</f>
        <v>50.43</v>
      </c>
    </row>
    <row r="17" spans="1:41" s="3" customFormat="1" ht="22.95" customHeight="1">
      <c r="A17" s="124">
        <v>12</v>
      </c>
      <c r="B17" s="190" t="s">
        <v>720</v>
      </c>
      <c r="C17" s="190" t="s">
        <v>721</v>
      </c>
      <c r="D17" s="123" t="s">
        <v>143</v>
      </c>
      <c r="E17" s="201">
        <v>34.4</v>
      </c>
      <c r="F17" s="124"/>
      <c r="G17" s="124"/>
      <c r="H17" s="124"/>
      <c r="I17" s="124" t="s">
        <v>722</v>
      </c>
      <c r="J17" s="124" t="s">
        <v>687</v>
      </c>
      <c r="K17" s="124">
        <v>2.5</v>
      </c>
      <c r="L17" s="124"/>
      <c r="M17" s="124"/>
      <c r="N17" s="124"/>
      <c r="O17" s="124"/>
      <c r="P17" s="125"/>
      <c r="Q17" s="124"/>
      <c r="R17" s="124"/>
      <c r="S17" s="128" t="s">
        <v>723</v>
      </c>
      <c r="T17" s="124"/>
      <c r="U17" s="124">
        <v>1</v>
      </c>
      <c r="V17" s="124" t="s">
        <v>503</v>
      </c>
      <c r="W17" s="124"/>
      <c r="X17" s="124">
        <v>2.5</v>
      </c>
      <c r="Y17" s="116">
        <v>6</v>
      </c>
      <c r="Z17" s="116"/>
      <c r="AA17" s="124"/>
      <c r="AB17" s="124">
        <v>10</v>
      </c>
      <c r="AC17" s="124"/>
      <c r="AD17" s="124"/>
      <c r="AE17" s="124"/>
      <c r="AF17" s="126"/>
      <c r="AG17" s="124"/>
      <c r="AH17" s="124"/>
      <c r="AI17" s="128"/>
      <c r="AJ17" s="124"/>
      <c r="AK17" s="124"/>
      <c r="AL17" s="124"/>
      <c r="AM17" s="124"/>
      <c r="AN17" s="116">
        <v>10</v>
      </c>
      <c r="AO17" s="127">
        <v>50.4</v>
      </c>
    </row>
    <row r="18" spans="1:41" s="3" customFormat="1" ht="22.95" customHeight="1">
      <c r="A18" s="124">
        <v>13</v>
      </c>
      <c r="B18" s="190" t="s">
        <v>724</v>
      </c>
      <c r="C18" s="190" t="s">
        <v>725</v>
      </c>
      <c r="D18" s="147" t="s">
        <v>146</v>
      </c>
      <c r="E18" s="201">
        <v>34.64</v>
      </c>
      <c r="F18" s="124"/>
      <c r="G18" s="124"/>
      <c r="H18" s="124"/>
      <c r="I18" s="124"/>
      <c r="J18" s="124"/>
      <c r="K18" s="124"/>
      <c r="L18" s="124"/>
      <c r="M18" s="124"/>
      <c r="N18" s="124"/>
      <c r="O18" s="124"/>
      <c r="P18" s="202" t="s">
        <v>675</v>
      </c>
      <c r="Q18" s="205" t="s">
        <v>558</v>
      </c>
      <c r="R18" s="124">
        <v>2</v>
      </c>
      <c r="S18" s="124"/>
      <c r="T18" s="124"/>
      <c r="U18" s="124"/>
      <c r="V18" s="128" t="s">
        <v>726</v>
      </c>
      <c r="W18" s="124"/>
      <c r="X18" s="124">
        <v>0.5</v>
      </c>
      <c r="Y18" s="116">
        <v>2.5</v>
      </c>
      <c r="Z18" s="116"/>
      <c r="AA18" s="124"/>
      <c r="AB18" s="124">
        <v>10</v>
      </c>
      <c r="AC18" s="124"/>
      <c r="AD18" s="124"/>
      <c r="AE18" s="124"/>
      <c r="AF18" s="126"/>
      <c r="AG18" s="124"/>
      <c r="AH18" s="124"/>
      <c r="AI18" s="128" t="s">
        <v>127</v>
      </c>
      <c r="AJ18" s="124">
        <v>2.9</v>
      </c>
      <c r="AK18" s="139"/>
      <c r="AL18" s="124"/>
      <c r="AM18" s="124"/>
      <c r="AN18" s="116">
        <v>13.4</v>
      </c>
      <c r="AO18" s="181">
        <v>50.04</v>
      </c>
    </row>
    <row r="19" spans="1:41" s="3" customFormat="1" ht="22.95" customHeight="1">
      <c r="A19" s="124">
        <v>14</v>
      </c>
      <c r="B19" s="190" t="s">
        <v>727</v>
      </c>
      <c r="C19" s="190" t="s">
        <v>728</v>
      </c>
      <c r="D19" s="123" t="s">
        <v>146</v>
      </c>
      <c r="E19" s="201">
        <v>34.880000000000003</v>
      </c>
      <c r="I19" s="124"/>
      <c r="J19" s="124"/>
      <c r="K19" s="124"/>
      <c r="P19" s="124" t="s">
        <v>729</v>
      </c>
      <c r="R19" s="124">
        <v>1</v>
      </c>
      <c r="V19" s="124" t="s">
        <v>503</v>
      </c>
      <c r="X19" s="124">
        <v>4</v>
      </c>
      <c r="Y19" s="116">
        <v>5</v>
      </c>
      <c r="Z19" s="116"/>
      <c r="AB19" s="124">
        <v>10</v>
      </c>
      <c r="AN19" s="116">
        <v>10</v>
      </c>
      <c r="AO19" s="127">
        <f>SUM(Y19+E19+AN19)</f>
        <v>49.88</v>
      </c>
    </row>
    <row r="20" spans="1:41" s="3" customFormat="1" ht="22.95" customHeight="1">
      <c r="A20" s="124">
        <v>15</v>
      </c>
      <c r="B20" s="190" t="s">
        <v>730</v>
      </c>
      <c r="C20" s="190" t="s">
        <v>731</v>
      </c>
      <c r="D20" s="123" t="s">
        <v>143</v>
      </c>
      <c r="E20" s="201">
        <v>34.4</v>
      </c>
      <c r="V20" s="128" t="s">
        <v>732</v>
      </c>
      <c r="X20" s="124">
        <v>2.5</v>
      </c>
      <c r="Y20" s="116">
        <v>2.5</v>
      </c>
      <c r="Z20" s="116"/>
      <c r="AI20" s="128" t="s">
        <v>733</v>
      </c>
      <c r="AJ20" s="124">
        <v>2.5</v>
      </c>
      <c r="AN20" s="116">
        <v>12.5</v>
      </c>
      <c r="AO20" s="127">
        <f>E20+Y20+AN20</f>
        <v>49.4</v>
      </c>
    </row>
    <row r="21" spans="1:41" s="3" customFormat="1" ht="22.95" customHeight="1">
      <c r="A21" s="124">
        <v>16</v>
      </c>
      <c r="B21" s="208" t="s">
        <v>734</v>
      </c>
      <c r="C21" s="190" t="s">
        <v>735</v>
      </c>
      <c r="D21" s="147" t="s">
        <v>168</v>
      </c>
      <c r="E21" s="201">
        <v>34.880000000000003</v>
      </c>
      <c r="F21" s="124"/>
      <c r="G21" s="124"/>
      <c r="H21" s="124"/>
      <c r="I21" s="124"/>
      <c r="J21" s="124"/>
      <c r="K21" s="124">
        <v>0</v>
      </c>
      <c r="L21" s="124"/>
      <c r="M21" s="124"/>
      <c r="N21" s="124"/>
      <c r="O21" s="124">
        <v>0</v>
      </c>
      <c r="P21" s="125"/>
      <c r="Q21" s="124"/>
      <c r="R21" s="124">
        <v>0</v>
      </c>
      <c r="S21" s="124"/>
      <c r="T21" s="124"/>
      <c r="U21" s="124">
        <v>0</v>
      </c>
      <c r="V21" s="128" t="s">
        <v>736</v>
      </c>
      <c r="W21" s="124" t="s">
        <v>737</v>
      </c>
      <c r="X21" s="124">
        <v>1</v>
      </c>
      <c r="Y21" s="116">
        <v>1</v>
      </c>
      <c r="Z21" s="116"/>
      <c r="AA21" s="124"/>
      <c r="AB21" s="124">
        <v>10</v>
      </c>
      <c r="AC21" s="124"/>
      <c r="AD21" s="124"/>
      <c r="AE21" s="124"/>
      <c r="AF21" s="126"/>
      <c r="AG21" s="124"/>
      <c r="AH21" s="124"/>
      <c r="AI21" s="128" t="s">
        <v>738</v>
      </c>
      <c r="AJ21" s="124">
        <v>3</v>
      </c>
      <c r="AK21" s="124"/>
      <c r="AL21" s="124"/>
      <c r="AM21" s="124">
        <v>0</v>
      </c>
      <c r="AN21" s="116">
        <v>13</v>
      </c>
      <c r="AO21" s="181">
        <f>AN21+Y21+E21</f>
        <v>48.88</v>
      </c>
    </row>
    <row r="22" spans="1:41" s="3" customFormat="1" ht="22.95" customHeight="1">
      <c r="A22" s="124">
        <v>17</v>
      </c>
      <c r="B22" s="190" t="s">
        <v>739</v>
      </c>
      <c r="C22" s="190" t="s">
        <v>740</v>
      </c>
      <c r="D22" s="147" t="s">
        <v>168</v>
      </c>
      <c r="E22" s="201">
        <v>34.32</v>
      </c>
      <c r="V22" s="124" t="s">
        <v>741</v>
      </c>
      <c r="W22" s="124"/>
      <c r="X22" s="124">
        <v>3.5</v>
      </c>
      <c r="Y22" s="116">
        <v>3.5</v>
      </c>
      <c r="Z22" s="116"/>
      <c r="AA22" s="124"/>
      <c r="AB22" s="124">
        <v>10</v>
      </c>
      <c r="AC22" s="124"/>
      <c r="AD22" s="124"/>
      <c r="AE22" s="124"/>
      <c r="AF22" s="204" t="s">
        <v>742</v>
      </c>
      <c r="AG22" s="124"/>
      <c r="AH22" s="124">
        <v>1</v>
      </c>
      <c r="AI22" s="128"/>
      <c r="AJ22" s="124"/>
      <c r="AK22" s="124"/>
      <c r="AL22" s="124"/>
      <c r="AM22" s="124"/>
      <c r="AN22" s="116">
        <v>1</v>
      </c>
      <c r="AO22" s="127">
        <v>48.82</v>
      </c>
    </row>
    <row r="23" spans="1:41" s="3" customFormat="1" ht="22.95" customHeight="1">
      <c r="A23" s="124">
        <v>18</v>
      </c>
      <c r="B23" s="190" t="s">
        <v>743</v>
      </c>
      <c r="C23" s="190" t="s">
        <v>744</v>
      </c>
      <c r="D23" s="123" t="s">
        <v>140</v>
      </c>
      <c r="E23" s="201">
        <v>34.628</v>
      </c>
      <c r="F23" s="124"/>
      <c r="G23" s="124"/>
      <c r="H23" s="124"/>
      <c r="I23" s="124"/>
      <c r="J23" s="124"/>
      <c r="K23" s="124"/>
      <c r="L23" s="124"/>
      <c r="M23" s="124"/>
      <c r="N23" s="124"/>
      <c r="O23" s="124"/>
      <c r="P23" s="125"/>
      <c r="Q23" s="124"/>
      <c r="R23" s="124"/>
      <c r="S23" s="161" t="s">
        <v>745</v>
      </c>
      <c r="T23" s="161" t="s">
        <v>746</v>
      </c>
      <c r="U23" s="124">
        <v>1</v>
      </c>
      <c r="V23" s="161" t="s">
        <v>747</v>
      </c>
      <c r="W23" s="161" t="s">
        <v>748</v>
      </c>
      <c r="X23" s="124">
        <v>2.5</v>
      </c>
      <c r="Y23" s="116">
        <v>3.5</v>
      </c>
      <c r="Z23" s="116"/>
      <c r="AA23" s="124"/>
      <c r="AB23" s="124">
        <v>10</v>
      </c>
      <c r="AC23" s="124"/>
      <c r="AD23" s="124"/>
      <c r="AE23" s="124"/>
      <c r="AF23" s="126"/>
      <c r="AG23" s="124"/>
      <c r="AH23" s="124"/>
      <c r="AI23" s="128"/>
      <c r="AJ23" s="124"/>
      <c r="AK23" s="124"/>
      <c r="AL23" s="124"/>
      <c r="AM23" s="124"/>
      <c r="AN23" s="116">
        <v>10</v>
      </c>
      <c r="AO23" s="127">
        <v>48.13</v>
      </c>
    </row>
    <row r="24" spans="1:41" s="3" customFormat="1" ht="22.95" customHeight="1">
      <c r="A24" s="124">
        <v>19</v>
      </c>
      <c r="B24" s="190" t="s">
        <v>749</v>
      </c>
      <c r="C24" s="190" t="s">
        <v>750</v>
      </c>
      <c r="D24" s="123" t="s">
        <v>168</v>
      </c>
      <c r="E24" s="201">
        <v>34.56</v>
      </c>
      <c r="P24" s="124" t="s">
        <v>751</v>
      </c>
      <c r="Q24" s="124">
        <v>12.17</v>
      </c>
      <c r="R24" s="124">
        <v>0.5</v>
      </c>
      <c r="S24" s="124" t="s">
        <v>752</v>
      </c>
      <c r="T24" s="124"/>
      <c r="U24" s="124">
        <v>0.5</v>
      </c>
      <c r="V24" s="124" t="s">
        <v>753</v>
      </c>
      <c r="W24" s="124">
        <v>10.220000000000001</v>
      </c>
      <c r="X24" s="124">
        <v>2.5</v>
      </c>
      <c r="Y24" s="116">
        <v>3.5</v>
      </c>
      <c r="Z24" s="116"/>
      <c r="AA24" s="124"/>
      <c r="AB24" s="124">
        <v>10</v>
      </c>
      <c r="AC24" s="124"/>
      <c r="AD24" s="124"/>
      <c r="AE24" s="124"/>
      <c r="AF24" s="126"/>
      <c r="AG24" s="124"/>
      <c r="AH24" s="124"/>
      <c r="AI24" s="128"/>
      <c r="AJ24" s="124"/>
      <c r="AK24" s="124"/>
      <c r="AL24" s="124"/>
      <c r="AM24" s="124"/>
      <c r="AN24" s="116">
        <v>10</v>
      </c>
      <c r="AO24" s="127">
        <v>48.06</v>
      </c>
    </row>
    <row r="25" spans="1:41" s="3" customFormat="1" ht="22.95" customHeight="1">
      <c r="A25" s="124">
        <v>20</v>
      </c>
      <c r="B25" s="190" t="s">
        <v>754</v>
      </c>
      <c r="C25" s="190" t="s">
        <v>755</v>
      </c>
      <c r="D25" s="123" t="s">
        <v>146</v>
      </c>
      <c r="E25" s="201">
        <v>34</v>
      </c>
      <c r="F25" s="124"/>
      <c r="G25" s="124"/>
      <c r="H25" s="124"/>
      <c r="I25" s="124"/>
      <c r="J25" s="124"/>
      <c r="K25" s="124"/>
      <c r="L25" s="124"/>
      <c r="M25" s="124"/>
      <c r="N25" s="124"/>
      <c r="O25" s="124"/>
      <c r="P25" s="125"/>
      <c r="Q25" s="124"/>
      <c r="R25" s="124"/>
      <c r="S25" s="124" t="s">
        <v>690</v>
      </c>
      <c r="T25" s="124"/>
      <c r="U25" s="124">
        <v>0.5</v>
      </c>
      <c r="V25" s="124" t="s">
        <v>503</v>
      </c>
      <c r="W25" s="124"/>
      <c r="X25" s="124">
        <v>1</v>
      </c>
      <c r="Y25" s="116">
        <v>1.5</v>
      </c>
      <c r="Z25" s="116" t="s">
        <v>505</v>
      </c>
      <c r="AA25" s="124"/>
      <c r="AB25" s="124">
        <v>10</v>
      </c>
      <c r="AC25" s="124"/>
      <c r="AD25" s="124"/>
      <c r="AE25" s="124"/>
      <c r="AF25" s="126"/>
      <c r="AG25" s="124"/>
      <c r="AH25" s="124"/>
      <c r="AI25" s="128" t="s">
        <v>756</v>
      </c>
      <c r="AJ25" s="124">
        <v>2.5</v>
      </c>
      <c r="AK25" s="124"/>
      <c r="AL25" s="124"/>
      <c r="AM25" s="124"/>
      <c r="AN25" s="116">
        <v>12.5</v>
      </c>
      <c r="AO25" s="127">
        <v>48</v>
      </c>
    </row>
    <row r="26" spans="1:41" s="3" customFormat="1" ht="22.95" customHeight="1">
      <c r="B26" s="190" t="s">
        <v>757</v>
      </c>
      <c r="C26" s="190" t="s">
        <v>758</v>
      </c>
      <c r="D26" s="123" t="s">
        <v>159</v>
      </c>
      <c r="E26" s="201">
        <v>33.6</v>
      </c>
      <c r="P26" s="128" t="s">
        <v>759</v>
      </c>
      <c r="Q26" s="124"/>
      <c r="R26" s="135">
        <v>1</v>
      </c>
      <c r="S26" s="176"/>
      <c r="T26" s="124"/>
      <c r="U26" s="124"/>
      <c r="V26" s="124"/>
      <c r="W26" s="124"/>
      <c r="X26" s="116"/>
      <c r="Y26" s="116">
        <v>1</v>
      </c>
      <c r="Z26" s="116"/>
      <c r="AB26" s="124">
        <v>10</v>
      </c>
      <c r="AI26" s="128" t="s">
        <v>422</v>
      </c>
      <c r="AJ26" s="124">
        <v>2.9</v>
      </c>
      <c r="AK26" s="124" t="s">
        <v>760</v>
      </c>
      <c r="AL26" s="124" t="s">
        <v>761</v>
      </c>
      <c r="AM26" s="124">
        <v>0.5</v>
      </c>
      <c r="AN26" s="116">
        <v>13.4</v>
      </c>
      <c r="AO26" s="127">
        <f>SUM(Y26+E26+AN26)</f>
        <v>48</v>
      </c>
    </row>
    <row r="27" spans="1:41" s="3" customFormat="1" ht="22.95" customHeight="1">
      <c r="B27" s="190" t="s">
        <v>762</v>
      </c>
      <c r="C27" s="190" t="s">
        <v>763</v>
      </c>
      <c r="D27" s="123" t="s">
        <v>143</v>
      </c>
      <c r="E27" s="201">
        <v>34.4</v>
      </c>
      <c r="P27" s="124" t="s">
        <v>729</v>
      </c>
      <c r="R27" s="124">
        <v>1</v>
      </c>
      <c r="V27" s="124" t="s">
        <v>503</v>
      </c>
      <c r="X27" s="124">
        <v>2.5</v>
      </c>
      <c r="Y27" s="116">
        <v>3.5</v>
      </c>
      <c r="Z27" s="116"/>
      <c r="AB27" s="124">
        <v>10</v>
      </c>
      <c r="AN27" s="116">
        <v>10</v>
      </c>
      <c r="AO27" s="127">
        <f>SUM(Y27+E27+AN27)</f>
        <v>47.9</v>
      </c>
    </row>
    <row r="28" spans="1:41" s="3" customFormat="1" ht="22.95" customHeight="1">
      <c r="B28" s="190" t="s">
        <v>764</v>
      </c>
      <c r="C28" s="190" t="s">
        <v>765</v>
      </c>
      <c r="D28" s="123" t="s">
        <v>146</v>
      </c>
      <c r="E28" s="201">
        <v>34.32</v>
      </c>
      <c r="P28" s="128" t="s">
        <v>766</v>
      </c>
      <c r="Q28" s="124"/>
      <c r="R28" s="124">
        <v>0.5</v>
      </c>
      <c r="S28" s="124"/>
      <c r="T28" s="124"/>
      <c r="U28" s="124"/>
      <c r="V28" s="124"/>
      <c r="W28" s="124" t="s">
        <v>767</v>
      </c>
      <c r="X28" s="124">
        <v>2.5</v>
      </c>
      <c r="Y28" s="116">
        <v>3</v>
      </c>
      <c r="Z28" s="116"/>
      <c r="AA28" s="124"/>
      <c r="AB28" s="124">
        <v>10</v>
      </c>
      <c r="AC28" s="124"/>
      <c r="AD28" s="144"/>
      <c r="AE28" s="144"/>
      <c r="AF28" s="124"/>
      <c r="AG28" s="124"/>
      <c r="AH28" s="124"/>
      <c r="AI28" s="124"/>
      <c r="AJ28" s="124"/>
      <c r="AK28" s="124"/>
      <c r="AL28" s="124"/>
      <c r="AM28" s="124"/>
      <c r="AN28" s="116">
        <v>10</v>
      </c>
      <c r="AO28" s="127">
        <f>SUM(E28,Y28,AB28)</f>
        <v>47.32</v>
      </c>
    </row>
    <row r="29" spans="1:41" s="3" customFormat="1" ht="22.95" customHeight="1">
      <c r="B29" s="190" t="s">
        <v>768</v>
      </c>
      <c r="C29" s="190" t="s">
        <v>769</v>
      </c>
      <c r="D29" s="147" t="s">
        <v>143</v>
      </c>
      <c r="E29" s="201">
        <v>33.799999999999997</v>
      </c>
      <c r="F29" s="124"/>
      <c r="G29" s="124"/>
      <c r="H29" s="124"/>
      <c r="I29" s="124"/>
      <c r="J29" s="124"/>
      <c r="K29" s="124"/>
      <c r="L29" s="124"/>
      <c r="M29" s="124"/>
      <c r="N29" s="124"/>
      <c r="O29" s="124"/>
      <c r="P29" s="125"/>
      <c r="Q29" s="124"/>
      <c r="R29" s="124"/>
      <c r="S29" s="124"/>
      <c r="T29" s="124"/>
      <c r="U29" s="124"/>
      <c r="V29" s="124"/>
      <c r="W29" s="124"/>
      <c r="X29" s="124"/>
      <c r="Y29" s="116">
        <v>0</v>
      </c>
      <c r="Z29" s="116" t="s">
        <v>505</v>
      </c>
      <c r="AA29" s="124">
        <v>0</v>
      </c>
      <c r="AB29" s="124">
        <v>10</v>
      </c>
      <c r="AC29" s="124" t="s">
        <v>770</v>
      </c>
      <c r="AD29" s="124" t="s">
        <v>771</v>
      </c>
      <c r="AE29" s="124">
        <v>3</v>
      </c>
      <c r="AF29" s="126"/>
      <c r="AG29" s="124"/>
      <c r="AH29" s="124"/>
      <c r="AI29" s="128"/>
      <c r="AJ29" s="124"/>
      <c r="AK29" s="124"/>
      <c r="AL29" s="124"/>
      <c r="AM29" s="124"/>
      <c r="AN29" s="116">
        <v>13</v>
      </c>
      <c r="AO29" s="181">
        <f>AN29+Y29+E29</f>
        <v>46.8</v>
      </c>
    </row>
    <row r="30" spans="1:41" s="3" customFormat="1" ht="22.95" customHeight="1">
      <c r="B30" s="190" t="s">
        <v>772</v>
      </c>
      <c r="C30" s="190" t="s">
        <v>773</v>
      </c>
      <c r="D30" s="123" t="s">
        <v>146</v>
      </c>
      <c r="E30" s="201">
        <v>36</v>
      </c>
      <c r="V30" s="124"/>
      <c r="W30" s="209"/>
      <c r="X30" s="124"/>
      <c r="Y30" s="116"/>
      <c r="Z30" s="116"/>
      <c r="AA30" s="124"/>
      <c r="AB30" s="124">
        <v>10</v>
      </c>
      <c r="AC30" s="124"/>
      <c r="AD30" s="124"/>
      <c r="AE30" s="124"/>
      <c r="AF30" s="126"/>
      <c r="AG30" s="124"/>
      <c r="AH30" s="124"/>
      <c r="AI30" s="128"/>
      <c r="AJ30" s="124"/>
      <c r="AK30" s="124"/>
      <c r="AL30" s="124"/>
      <c r="AM30" s="124"/>
      <c r="AN30" s="116">
        <v>10</v>
      </c>
      <c r="AO30" s="127">
        <v>46</v>
      </c>
    </row>
    <row r="31" spans="1:41" s="3" customFormat="1" ht="22.95" customHeight="1">
      <c r="B31" s="190" t="s">
        <v>774</v>
      </c>
      <c r="C31" s="190" t="s">
        <v>775</v>
      </c>
      <c r="D31" s="147" t="s">
        <v>168</v>
      </c>
      <c r="E31" s="201">
        <v>34.572000000000003</v>
      </c>
      <c r="F31" s="124"/>
      <c r="G31" s="124"/>
      <c r="H31" s="124"/>
      <c r="I31" s="124"/>
      <c r="J31" s="124"/>
      <c r="K31" s="124"/>
      <c r="L31" s="124"/>
      <c r="M31" s="124"/>
      <c r="N31" s="124"/>
      <c r="O31" s="124"/>
      <c r="P31" s="125"/>
      <c r="Q31" s="124"/>
      <c r="R31" s="124"/>
      <c r="S31" s="128" t="s">
        <v>776</v>
      </c>
      <c r="T31" s="124"/>
      <c r="U31" s="124">
        <v>1</v>
      </c>
      <c r="V31" s="124"/>
      <c r="W31" s="124"/>
      <c r="X31" s="124"/>
      <c r="Y31" s="116">
        <v>1</v>
      </c>
      <c r="Z31" s="116"/>
      <c r="AA31" s="124"/>
      <c r="AB31" s="124">
        <v>10</v>
      </c>
      <c r="AC31" s="124"/>
      <c r="AD31" s="124"/>
      <c r="AE31" s="124"/>
      <c r="AF31" s="126"/>
      <c r="AG31" s="124"/>
      <c r="AH31" s="124"/>
      <c r="AI31" s="128"/>
      <c r="AJ31" s="124"/>
      <c r="AK31" s="124"/>
      <c r="AL31" s="124"/>
      <c r="AM31" s="124"/>
      <c r="AN31" s="116">
        <v>10</v>
      </c>
      <c r="AO31" s="181">
        <f>AN31+Y31+E31</f>
        <v>45.572000000000003</v>
      </c>
    </row>
    <row r="32" spans="1:41" s="3" customFormat="1" ht="22.95" customHeight="1">
      <c r="B32" s="190" t="s">
        <v>777</v>
      </c>
      <c r="C32" s="190" t="s">
        <v>778</v>
      </c>
      <c r="D32" s="171" t="s">
        <v>146</v>
      </c>
      <c r="E32" s="201">
        <v>34.72</v>
      </c>
      <c r="P32" s="125" t="s">
        <v>779</v>
      </c>
      <c r="Q32" s="124" t="s">
        <v>658</v>
      </c>
      <c r="R32" s="124">
        <v>0.5</v>
      </c>
      <c r="Y32" s="116">
        <v>0.5</v>
      </c>
      <c r="Z32" s="116"/>
      <c r="AB32" s="124">
        <v>10</v>
      </c>
      <c r="AN32" s="116">
        <v>10</v>
      </c>
      <c r="AO32" s="127">
        <f>AN32+Y32+E32</f>
        <v>45.22</v>
      </c>
    </row>
    <row r="33" spans="2:41" s="3" customFormat="1" ht="22.95" customHeight="1">
      <c r="B33" s="190" t="s">
        <v>780</v>
      </c>
      <c r="C33" s="190" t="s">
        <v>781</v>
      </c>
      <c r="D33" s="171" t="s">
        <v>140</v>
      </c>
      <c r="E33" s="201">
        <v>35.119999999999997</v>
      </c>
      <c r="P33" s="128"/>
      <c r="Q33" s="128"/>
      <c r="W33" s="128"/>
      <c r="Y33" s="116"/>
      <c r="Z33" s="116"/>
      <c r="AC33" s="128"/>
      <c r="AN33" s="116"/>
      <c r="AO33" s="127">
        <v>45.12</v>
      </c>
    </row>
    <row r="34" spans="2:41" s="3" customFormat="1" ht="22.95" customHeight="1">
      <c r="B34" s="190" t="s">
        <v>782</v>
      </c>
      <c r="C34" s="190" t="s">
        <v>783</v>
      </c>
      <c r="D34" s="123" t="s">
        <v>146</v>
      </c>
      <c r="E34" s="201">
        <v>34.6</v>
      </c>
      <c r="S34" s="124" t="s">
        <v>784</v>
      </c>
      <c r="T34" s="124">
        <v>2025.11</v>
      </c>
      <c r="U34" s="124">
        <v>0.5</v>
      </c>
      <c r="Y34" s="116">
        <v>0.5</v>
      </c>
      <c r="Z34" s="116"/>
      <c r="AN34" s="116">
        <v>10</v>
      </c>
      <c r="AO34" s="127">
        <f>E34+Y34+AN34</f>
        <v>45.1</v>
      </c>
    </row>
    <row r="35" spans="2:41" s="3" customFormat="1" ht="22.95" customHeight="1">
      <c r="B35" s="190" t="s">
        <v>785</v>
      </c>
      <c r="C35" s="190" t="s">
        <v>786</v>
      </c>
      <c r="D35" s="123" t="s">
        <v>146</v>
      </c>
      <c r="E35" s="201">
        <v>34.08</v>
      </c>
      <c r="P35" s="125"/>
      <c r="Q35" s="124"/>
      <c r="R35" s="124"/>
      <c r="S35" s="124" t="s">
        <v>787</v>
      </c>
      <c r="T35" s="124" t="s">
        <v>788</v>
      </c>
      <c r="U35" s="124">
        <v>0.5</v>
      </c>
      <c r="V35" s="124" t="s">
        <v>753</v>
      </c>
      <c r="W35" s="134" t="s">
        <v>789</v>
      </c>
      <c r="X35" s="124">
        <v>0.5</v>
      </c>
      <c r="Y35" s="116">
        <v>1</v>
      </c>
      <c r="Z35" s="116"/>
      <c r="AA35" s="124"/>
      <c r="AB35" s="124">
        <v>10</v>
      </c>
      <c r="AC35" s="124"/>
      <c r="AD35" s="124"/>
      <c r="AE35" s="124"/>
      <c r="AF35" s="126"/>
      <c r="AG35" s="124"/>
      <c r="AH35" s="124"/>
      <c r="AI35" s="128"/>
      <c r="AJ35" s="124"/>
      <c r="AK35" s="124"/>
      <c r="AL35" s="124"/>
      <c r="AM35" s="124"/>
      <c r="AN35" s="116">
        <v>10</v>
      </c>
      <c r="AO35" s="127">
        <f>SUM(AN35,Y35,E35)</f>
        <v>45.08</v>
      </c>
    </row>
    <row r="36" spans="2:41" s="3" customFormat="1" ht="22.95" customHeight="1">
      <c r="B36" s="190" t="s">
        <v>790</v>
      </c>
      <c r="C36" s="190" t="s">
        <v>791</v>
      </c>
      <c r="D36" s="123" t="s">
        <v>80</v>
      </c>
      <c r="E36" s="201">
        <v>34</v>
      </c>
      <c r="P36" s="124" t="s">
        <v>792</v>
      </c>
      <c r="R36" s="124">
        <v>1</v>
      </c>
      <c r="Y36" s="116">
        <f>SUM(K36+R36+U36)</f>
        <v>1</v>
      </c>
      <c r="Z36" s="116"/>
      <c r="AB36" s="124">
        <v>10</v>
      </c>
      <c r="AN36" s="116">
        <v>10</v>
      </c>
      <c r="AO36" s="127">
        <f>SUM(Y36+E36+AN36)</f>
        <v>45</v>
      </c>
    </row>
    <row r="37" spans="2:41" s="3" customFormat="1" ht="22.95" customHeight="1">
      <c r="B37" s="190" t="s">
        <v>793</v>
      </c>
      <c r="C37" s="190" t="s">
        <v>794</v>
      </c>
      <c r="D37" s="147" t="s">
        <v>146</v>
      </c>
      <c r="E37" s="201">
        <v>34.624000000000002</v>
      </c>
      <c r="F37" s="124"/>
      <c r="G37" s="124"/>
      <c r="H37" s="124"/>
      <c r="I37" s="124"/>
      <c r="J37" s="124"/>
      <c r="K37" s="124"/>
      <c r="L37" s="124"/>
      <c r="M37" s="124"/>
      <c r="N37" s="124"/>
      <c r="O37" s="124"/>
      <c r="P37" s="124"/>
      <c r="Q37" s="124"/>
      <c r="R37" s="124"/>
      <c r="S37" s="124"/>
      <c r="T37" s="124"/>
      <c r="U37" s="124"/>
      <c r="V37" s="124" t="s">
        <v>795</v>
      </c>
      <c r="W37" s="142"/>
      <c r="X37" s="124">
        <v>0</v>
      </c>
      <c r="Y37" s="116">
        <v>0</v>
      </c>
      <c r="Z37" s="116"/>
      <c r="AA37" s="124"/>
      <c r="AB37" s="124">
        <v>10</v>
      </c>
      <c r="AC37" s="128"/>
      <c r="AD37" s="124"/>
      <c r="AE37" s="124"/>
      <c r="AF37" s="124"/>
      <c r="AG37" s="124"/>
      <c r="AH37" s="124"/>
      <c r="AI37" s="124"/>
      <c r="AJ37" s="124"/>
      <c r="AK37" s="124"/>
      <c r="AL37" s="124"/>
      <c r="AM37" s="124"/>
      <c r="AN37" s="116">
        <v>10</v>
      </c>
      <c r="AO37" s="181">
        <f>AN37+Y37+E37</f>
        <v>44.624000000000002</v>
      </c>
    </row>
    <row r="38" spans="2:41" s="3" customFormat="1" ht="22.95" customHeight="1">
      <c r="B38" s="190" t="s">
        <v>796</v>
      </c>
      <c r="C38" s="190" t="s">
        <v>797</v>
      </c>
      <c r="D38" s="147" t="s">
        <v>146</v>
      </c>
      <c r="E38" s="201">
        <v>34.24</v>
      </c>
      <c r="F38" s="124"/>
      <c r="G38" s="124"/>
      <c r="H38" s="124"/>
      <c r="I38" s="124"/>
      <c r="J38" s="124"/>
      <c r="K38" s="124"/>
      <c r="L38" s="124"/>
      <c r="M38" s="124"/>
      <c r="N38" s="124"/>
      <c r="O38" s="124"/>
      <c r="P38" s="125"/>
      <c r="Q38" s="124"/>
      <c r="R38" s="124"/>
      <c r="S38" s="124"/>
      <c r="T38" s="124"/>
      <c r="U38" s="124"/>
      <c r="V38" s="128" t="s">
        <v>798</v>
      </c>
      <c r="W38" s="124"/>
      <c r="X38" s="124">
        <v>0</v>
      </c>
      <c r="Y38" s="116">
        <v>0</v>
      </c>
      <c r="Z38" s="116"/>
      <c r="AA38" s="124"/>
      <c r="AB38" s="124">
        <v>10</v>
      </c>
      <c r="AC38" s="124"/>
      <c r="AD38" s="124"/>
      <c r="AE38" s="124"/>
      <c r="AF38" s="126"/>
      <c r="AG38" s="124"/>
      <c r="AH38" s="124"/>
      <c r="AI38" s="128"/>
      <c r="AJ38" s="124"/>
      <c r="AK38" s="124"/>
      <c r="AL38" s="124"/>
      <c r="AM38" s="124"/>
      <c r="AN38" s="116">
        <v>10</v>
      </c>
      <c r="AO38" s="181">
        <f>AN38+Y38+E38</f>
        <v>44.24</v>
      </c>
    </row>
    <row r="39" spans="2:41" s="4" customFormat="1" ht="16.5" customHeight="1">
      <c r="B39" s="147"/>
      <c r="C39" s="147"/>
      <c r="D39" s="147"/>
      <c r="Y39" s="148"/>
      <c r="AC39" s="124"/>
      <c r="AD39" s="124"/>
      <c r="AE39" s="124"/>
      <c r="AF39" s="124"/>
      <c r="AG39" s="124"/>
      <c r="AH39" s="124"/>
      <c r="AN39" s="148"/>
    </row>
    <row r="40" spans="2:41" s="3" customFormat="1" ht="16.5" customHeight="1">
      <c r="B40" s="147"/>
      <c r="C40" s="147"/>
      <c r="D40" s="147"/>
      <c r="Y40" s="116"/>
      <c r="Z40" s="116"/>
      <c r="AC40" s="149"/>
      <c r="AD40" s="149"/>
      <c r="AE40" s="149"/>
      <c r="AF40" s="149"/>
      <c r="AG40" s="149"/>
      <c r="AH40" s="149"/>
      <c r="AN40" s="116"/>
      <c r="AO40" s="127"/>
    </row>
    <row r="41" spans="2:41" s="3" customFormat="1" ht="16.5" customHeight="1">
      <c r="B41" s="147"/>
      <c r="C41" s="147"/>
      <c r="D41" s="147"/>
      <c r="Q41" s="143"/>
      <c r="Y41" s="116"/>
      <c r="Z41" s="116"/>
      <c r="AN41" s="116"/>
      <c r="AO41" s="127"/>
    </row>
    <row r="42" spans="2:41" s="3" customFormat="1" ht="16.5" customHeight="1">
      <c r="B42" s="147"/>
      <c r="C42" s="147"/>
      <c r="D42" s="147"/>
      <c r="Q42" s="143"/>
      <c r="Y42" s="116"/>
      <c r="Z42" s="116"/>
      <c r="AC42" s="127"/>
      <c r="AD42" s="127"/>
      <c r="AE42" s="127"/>
      <c r="AN42" s="116"/>
      <c r="AO42" s="127"/>
    </row>
    <row r="43" spans="2:41" s="3" customFormat="1" ht="16.5" customHeight="1">
      <c r="B43" s="147"/>
      <c r="C43" s="147"/>
      <c r="D43" s="147"/>
      <c r="Q43" s="143"/>
      <c r="Y43" s="116"/>
      <c r="Z43" s="116"/>
      <c r="AN43" s="116"/>
      <c r="AO43" s="127"/>
    </row>
    <row r="44" spans="2:41" s="3" customFormat="1" ht="16.5" customHeight="1">
      <c r="B44" s="147"/>
      <c r="C44" s="147"/>
      <c r="D44" s="147"/>
      <c r="Y44" s="116"/>
      <c r="Z44" s="116"/>
      <c r="AC44" s="149"/>
      <c r="AD44" s="149"/>
      <c r="AE44" s="149"/>
      <c r="AN44" s="116"/>
      <c r="AO44" s="127"/>
    </row>
    <row r="45" spans="2:41" s="3" customFormat="1" ht="16.5" customHeight="1">
      <c r="B45" s="147"/>
      <c r="C45" s="147"/>
      <c r="D45" s="147"/>
      <c r="Y45" s="116"/>
      <c r="Z45" s="116"/>
      <c r="AN45" s="116"/>
      <c r="AO45" s="127"/>
    </row>
    <row r="46" spans="2:41" s="3" customFormat="1" ht="16.5" customHeight="1">
      <c r="B46" s="147"/>
      <c r="C46" s="147"/>
      <c r="D46" s="147"/>
      <c r="Y46" s="116"/>
      <c r="Z46" s="116"/>
      <c r="AN46" s="116"/>
      <c r="AO46" s="127"/>
    </row>
    <row r="47" spans="2:41" s="3" customFormat="1" ht="16.5" customHeight="1">
      <c r="B47" s="147"/>
      <c r="C47" s="147"/>
      <c r="D47" s="147"/>
      <c r="Y47" s="116"/>
      <c r="Z47" s="116"/>
      <c r="AN47" s="116"/>
      <c r="AO47" s="127"/>
    </row>
    <row r="48" spans="2:41" s="3" customFormat="1" ht="16.5" customHeight="1">
      <c r="B48" s="147"/>
      <c r="C48" s="147"/>
      <c r="D48" s="147"/>
      <c r="Y48" s="116"/>
      <c r="Z48" s="116"/>
      <c r="AN48" s="116"/>
      <c r="AO48" s="127"/>
    </row>
    <row r="49" spans="2:41" s="3" customFormat="1" ht="16.5" customHeight="1">
      <c r="B49" s="147"/>
      <c r="C49" s="147"/>
      <c r="D49" s="147"/>
      <c r="Y49" s="116"/>
      <c r="Z49" s="116"/>
      <c r="AN49" s="116"/>
      <c r="AO49" s="127"/>
    </row>
    <row r="50" spans="2:41" s="3" customFormat="1" ht="16.5" customHeight="1">
      <c r="B50" s="147"/>
      <c r="C50" s="147"/>
      <c r="D50" s="147"/>
      <c r="Y50" s="116"/>
      <c r="Z50" s="116"/>
      <c r="AN50" s="116"/>
      <c r="AO50" s="127"/>
    </row>
    <row r="51" spans="2:41" s="3" customFormat="1" ht="16.5" customHeight="1">
      <c r="B51" s="147"/>
      <c r="C51" s="147"/>
      <c r="D51" s="147"/>
      <c r="Y51" s="116"/>
      <c r="Z51" s="116"/>
      <c r="AN51" s="116"/>
      <c r="AO51" s="127"/>
    </row>
    <row r="52" spans="2:41" s="3" customFormat="1" ht="16.5" customHeight="1">
      <c r="B52" s="147"/>
      <c r="C52" s="147"/>
      <c r="D52" s="147"/>
      <c r="Y52" s="116"/>
      <c r="Z52" s="116"/>
      <c r="AN52" s="116"/>
      <c r="AO52" s="127"/>
    </row>
    <row r="53" spans="2:41" s="3" customFormat="1" ht="16.5" customHeight="1">
      <c r="B53" s="147"/>
      <c r="C53" s="147"/>
      <c r="D53" s="147"/>
      <c r="Y53" s="116"/>
      <c r="Z53" s="116"/>
      <c r="AN53" s="116"/>
      <c r="AO53" s="127"/>
    </row>
    <row r="54" spans="2:41" s="3" customFormat="1" ht="16.5" customHeight="1">
      <c r="B54" s="147"/>
      <c r="C54" s="147"/>
      <c r="D54" s="147"/>
      <c r="Y54" s="116"/>
      <c r="Z54" s="116"/>
      <c r="AN54" s="116"/>
      <c r="AO54" s="127"/>
    </row>
    <row r="55" spans="2:41" s="3" customFormat="1" ht="16.5" customHeight="1">
      <c r="B55" s="147"/>
      <c r="C55" s="147"/>
      <c r="D55" s="147"/>
      <c r="Y55" s="116"/>
      <c r="Z55" s="116"/>
      <c r="AN55" s="116"/>
      <c r="AO55" s="127"/>
    </row>
    <row r="56" spans="2:41" s="3" customFormat="1" ht="16.5" customHeight="1">
      <c r="B56" s="147"/>
      <c r="C56" s="147"/>
      <c r="D56" s="147"/>
      <c r="Y56" s="116"/>
      <c r="Z56" s="116"/>
      <c r="AN56" s="116"/>
      <c r="AO56" s="127"/>
    </row>
    <row r="57" spans="2:41" s="3" customFormat="1" ht="16.5" customHeight="1">
      <c r="B57" s="147"/>
      <c r="C57" s="147"/>
      <c r="D57" s="147"/>
      <c r="Y57" s="116"/>
      <c r="Z57" s="116"/>
      <c r="AN57" s="116"/>
      <c r="AO57" s="127"/>
    </row>
    <row r="58" spans="2:41" s="3" customFormat="1" ht="16.5" customHeight="1">
      <c r="B58" s="147"/>
      <c r="C58" s="147"/>
      <c r="D58" s="147"/>
      <c r="Y58" s="116"/>
      <c r="Z58" s="116"/>
      <c r="AN58" s="116"/>
      <c r="AO58" s="127"/>
    </row>
    <row r="59" spans="2:41" s="3" customFormat="1" ht="16.5" customHeight="1">
      <c r="B59" s="147"/>
      <c r="C59" s="147"/>
      <c r="D59" s="147"/>
      <c r="Y59" s="116"/>
      <c r="Z59" s="116"/>
      <c r="AN59" s="116"/>
      <c r="AO59" s="127"/>
    </row>
    <row r="60" spans="2:41" s="3" customFormat="1" ht="16.5" customHeight="1">
      <c r="B60" s="147"/>
      <c r="C60" s="147"/>
      <c r="D60" s="147"/>
      <c r="Y60" s="116"/>
      <c r="Z60" s="116"/>
      <c r="AN60" s="116"/>
      <c r="AO60" s="127"/>
    </row>
    <row r="61" spans="2:41" s="3" customFormat="1" ht="16.5" customHeight="1">
      <c r="B61" s="147"/>
      <c r="C61" s="147"/>
      <c r="D61" s="147"/>
      <c r="Y61" s="116"/>
      <c r="Z61" s="116"/>
      <c r="AN61" s="116"/>
      <c r="AO61" s="127"/>
    </row>
    <row r="62" spans="2:41" s="3" customFormat="1" ht="16.5" customHeight="1">
      <c r="B62" s="147"/>
      <c r="C62" s="147"/>
      <c r="D62" s="147"/>
      <c r="Y62" s="116"/>
      <c r="Z62" s="116"/>
      <c r="AN62" s="116"/>
      <c r="AO62" s="127"/>
    </row>
    <row r="63" spans="2:41" s="3" customFormat="1" ht="16.5" customHeight="1">
      <c r="B63" s="150"/>
      <c r="C63" s="150"/>
      <c r="D63" s="150"/>
      <c r="Y63" s="116"/>
      <c r="Z63" s="116"/>
      <c r="AN63" s="116"/>
      <c r="AO63" s="127"/>
    </row>
    <row r="64" spans="2:41" s="3" customFormat="1" ht="16.5" customHeight="1">
      <c r="B64" s="147"/>
      <c r="C64" s="147"/>
      <c r="D64" s="147"/>
      <c r="Y64" s="116"/>
      <c r="Z64" s="116"/>
      <c r="AN64" s="116"/>
      <c r="AO64" s="127"/>
    </row>
    <row r="65" spans="2:41" s="3" customFormat="1" ht="16.5" customHeight="1">
      <c r="B65" s="147"/>
      <c r="C65" s="147"/>
      <c r="D65" s="147"/>
      <c r="Y65" s="116"/>
      <c r="Z65" s="116"/>
      <c r="AN65" s="116"/>
      <c r="AO65" s="127"/>
    </row>
    <row r="66" spans="2:41" s="3" customFormat="1" ht="16.5" customHeight="1">
      <c r="B66" s="147"/>
      <c r="C66" s="147"/>
      <c r="D66" s="147"/>
      <c r="Y66" s="116"/>
      <c r="Z66" s="116"/>
      <c r="AN66" s="116"/>
      <c r="AO66" s="127"/>
    </row>
    <row r="67" spans="2:41" s="3" customFormat="1" ht="16.5" customHeight="1">
      <c r="B67" s="147"/>
      <c r="C67" s="147"/>
      <c r="D67" s="147"/>
      <c r="Y67" s="116"/>
      <c r="Z67" s="116"/>
      <c r="AN67" s="116"/>
      <c r="AO67" s="127"/>
    </row>
    <row r="68" spans="2:41" s="3" customFormat="1" ht="16.5" customHeight="1">
      <c r="B68" s="147"/>
      <c r="C68" s="147"/>
      <c r="D68" s="147"/>
      <c r="Y68" s="116"/>
      <c r="Z68" s="116"/>
      <c r="AN68" s="116"/>
      <c r="AO68" s="127"/>
    </row>
    <row r="69" spans="2:41" s="3" customFormat="1" ht="16.5" customHeight="1">
      <c r="B69" s="147"/>
      <c r="C69" s="147"/>
      <c r="D69" s="147"/>
      <c r="Y69" s="116"/>
      <c r="Z69" s="116"/>
      <c r="AN69" s="116"/>
      <c r="AO69" s="127"/>
    </row>
    <row r="70" spans="2:41" s="3" customFormat="1" ht="16.5" customHeight="1">
      <c r="B70" s="147"/>
      <c r="C70" s="147"/>
      <c r="D70" s="147"/>
      <c r="Y70" s="116"/>
      <c r="Z70" s="116"/>
      <c r="AN70" s="116"/>
      <c r="AO70" s="127"/>
    </row>
    <row r="71" spans="2:41" s="3" customFormat="1" ht="16.5" customHeight="1">
      <c r="B71" s="147"/>
      <c r="C71" s="147"/>
      <c r="D71" s="147"/>
      <c r="Y71" s="116"/>
      <c r="Z71" s="116"/>
      <c r="AN71" s="116"/>
      <c r="AO71" s="127"/>
    </row>
    <row r="72" spans="2:41" s="3" customFormat="1" ht="16.5" customHeight="1">
      <c r="B72" s="147"/>
      <c r="C72" s="147"/>
      <c r="D72" s="147"/>
      <c r="Y72" s="116"/>
      <c r="Z72" s="116"/>
      <c r="AN72" s="116"/>
      <c r="AO72" s="127"/>
    </row>
    <row r="73" spans="2:41" s="3" customFormat="1" ht="16.5" customHeight="1">
      <c r="B73" s="147"/>
      <c r="C73" s="147"/>
      <c r="D73" s="147"/>
      <c r="Y73" s="116"/>
      <c r="Z73" s="116"/>
      <c r="AN73" s="116"/>
      <c r="AO73" s="127"/>
    </row>
    <row r="74" spans="2:41" s="3" customFormat="1" ht="16.5" customHeight="1">
      <c r="B74" s="147"/>
      <c r="C74" s="147"/>
      <c r="D74" s="147"/>
      <c r="Y74" s="116"/>
      <c r="Z74" s="116"/>
      <c r="AN74" s="116"/>
      <c r="AO74" s="127"/>
    </row>
    <row r="75" spans="2:41" s="3" customFormat="1" ht="16.5" customHeight="1">
      <c r="B75" s="147"/>
      <c r="C75" s="147"/>
      <c r="D75" s="147"/>
      <c r="Y75" s="116"/>
      <c r="Z75" s="116"/>
      <c r="AN75" s="116"/>
      <c r="AO75" s="127"/>
    </row>
    <row r="76" spans="2:41" s="3" customFormat="1" ht="16.5" customHeight="1">
      <c r="B76" s="147"/>
      <c r="C76" s="147"/>
      <c r="D76" s="147"/>
      <c r="Y76" s="116"/>
      <c r="Z76" s="116"/>
      <c r="AN76" s="116"/>
      <c r="AO76" s="127"/>
    </row>
    <row r="77" spans="2:41" s="3" customFormat="1" ht="16.5" customHeight="1">
      <c r="B77" s="147"/>
      <c r="C77" s="147"/>
      <c r="D77" s="147"/>
      <c r="Y77" s="116"/>
      <c r="Z77" s="116"/>
      <c r="AN77" s="116"/>
      <c r="AO77" s="127"/>
    </row>
    <row r="78" spans="2:41" s="3" customFormat="1" ht="16.5" customHeight="1">
      <c r="B78" s="147"/>
      <c r="C78" s="147"/>
      <c r="D78" s="147"/>
      <c r="Y78" s="116"/>
      <c r="Z78" s="116"/>
      <c r="AN78" s="116"/>
      <c r="AO78" s="127"/>
    </row>
    <row r="79" spans="2:41" s="3" customFormat="1" ht="16.5" customHeight="1">
      <c r="B79" s="147"/>
      <c r="C79" s="147"/>
      <c r="D79" s="147"/>
      <c r="Y79" s="116"/>
      <c r="Z79" s="116"/>
      <c r="AN79" s="116"/>
      <c r="AO79" s="127"/>
    </row>
    <row r="80" spans="2:41" s="3" customFormat="1" ht="16.5" customHeight="1">
      <c r="B80" s="147"/>
      <c r="C80" s="147"/>
      <c r="D80" s="147"/>
      <c r="Y80" s="116"/>
      <c r="Z80" s="116"/>
      <c r="AN80" s="116"/>
      <c r="AO80" s="127"/>
    </row>
    <row r="81" spans="2:41" s="3" customFormat="1" ht="16.5" customHeight="1">
      <c r="B81" s="147"/>
      <c r="C81" s="147"/>
      <c r="D81" s="147"/>
      <c r="Y81" s="116"/>
      <c r="Z81" s="116"/>
      <c r="AN81" s="116"/>
      <c r="AO81" s="127"/>
    </row>
    <row r="82" spans="2:41" s="3" customFormat="1" ht="16.5" customHeight="1">
      <c r="B82" s="147"/>
      <c r="C82" s="147"/>
      <c r="D82" s="147"/>
      <c r="Y82" s="116"/>
      <c r="Z82" s="116"/>
      <c r="AN82" s="116"/>
      <c r="AO82" s="127"/>
    </row>
    <row r="83" spans="2:41" s="3" customFormat="1" ht="16.5" customHeight="1">
      <c r="B83" s="147"/>
      <c r="C83" s="147"/>
      <c r="D83" s="147"/>
      <c r="Y83" s="116"/>
      <c r="Z83" s="116"/>
      <c r="AN83" s="116"/>
      <c r="AO83" s="127"/>
    </row>
    <row r="84" spans="2:41" s="3" customFormat="1" ht="16.5" customHeight="1">
      <c r="B84" s="147"/>
      <c r="C84" s="147"/>
      <c r="D84" s="147"/>
      <c r="Y84" s="116"/>
      <c r="Z84" s="116"/>
      <c r="AN84" s="116"/>
      <c r="AO84" s="127"/>
    </row>
    <row r="85" spans="2:41" s="3" customFormat="1" ht="16.5" customHeight="1">
      <c r="B85" s="147"/>
      <c r="C85" s="147"/>
      <c r="D85" s="147"/>
      <c r="Y85" s="116"/>
      <c r="Z85" s="116"/>
      <c r="AN85" s="116"/>
      <c r="AO85" s="127"/>
    </row>
    <row r="86" spans="2:41" s="3" customFormat="1" ht="16.5" customHeight="1">
      <c r="B86" s="147"/>
      <c r="C86" s="147"/>
      <c r="D86" s="147"/>
      <c r="Y86" s="116"/>
      <c r="Z86" s="116"/>
      <c r="AN86" s="116"/>
      <c r="AO86" s="127"/>
    </row>
    <row r="87" spans="2:41" s="3" customFormat="1" ht="16.5" customHeight="1">
      <c r="B87" s="147"/>
      <c r="C87" s="147"/>
      <c r="D87" s="147"/>
      <c r="Y87" s="116"/>
      <c r="Z87" s="116"/>
      <c r="AN87" s="116"/>
      <c r="AO87" s="127"/>
    </row>
    <row r="88" spans="2:41" s="3" customFormat="1" ht="16.5" customHeight="1">
      <c r="B88" s="147"/>
      <c r="C88" s="147"/>
      <c r="D88" s="147"/>
      <c r="Y88" s="116"/>
      <c r="Z88" s="116"/>
      <c r="AN88" s="116"/>
      <c r="AO88" s="127"/>
    </row>
    <row r="89" spans="2:41" s="3" customFormat="1" ht="16.5" customHeight="1">
      <c r="B89" s="147"/>
      <c r="C89" s="147"/>
      <c r="D89" s="147"/>
      <c r="Y89" s="116"/>
      <c r="Z89" s="116"/>
      <c r="AN89" s="116"/>
      <c r="AO89" s="127"/>
    </row>
    <row r="90" spans="2:41" s="3" customFormat="1" ht="16.5" customHeight="1">
      <c r="B90" s="147"/>
      <c r="C90" s="147"/>
      <c r="D90" s="147"/>
      <c r="Y90" s="116"/>
      <c r="Z90" s="116"/>
      <c r="AN90" s="116"/>
      <c r="AO90" s="127"/>
    </row>
    <row r="91" spans="2:41" s="3" customFormat="1" ht="16.5" customHeight="1">
      <c r="B91" s="147"/>
      <c r="C91" s="147"/>
      <c r="D91" s="147"/>
      <c r="Y91" s="116"/>
      <c r="Z91" s="116"/>
      <c r="AN91" s="116"/>
      <c r="AO91" s="127"/>
    </row>
    <row r="92" spans="2:41" s="3" customFormat="1" ht="16.5" customHeight="1">
      <c r="B92" s="147"/>
      <c r="C92" s="147"/>
      <c r="D92" s="147"/>
      <c r="Y92" s="116"/>
      <c r="Z92" s="116"/>
      <c r="AN92" s="116"/>
      <c r="AO92" s="127"/>
    </row>
    <row r="93" spans="2:41" s="3" customFormat="1" ht="16.5" customHeight="1">
      <c r="B93" s="147"/>
      <c r="C93" s="147"/>
      <c r="D93" s="147"/>
      <c r="Y93" s="116"/>
      <c r="Z93" s="116"/>
      <c r="AN93" s="116"/>
      <c r="AO93" s="127"/>
    </row>
    <row r="94" spans="2:41" s="3" customFormat="1" ht="16.5" customHeight="1">
      <c r="B94" s="147"/>
      <c r="C94" s="147"/>
      <c r="D94" s="147"/>
      <c r="Y94" s="116"/>
      <c r="Z94" s="116"/>
      <c r="AN94" s="116"/>
      <c r="AO94" s="127"/>
    </row>
    <row r="95" spans="2:41" s="3" customFormat="1" ht="16.5" customHeight="1">
      <c r="B95" s="147"/>
      <c r="C95" s="147"/>
      <c r="D95" s="147"/>
      <c r="Y95" s="116"/>
      <c r="Z95" s="116"/>
      <c r="AN95" s="116"/>
      <c r="AO95" s="127"/>
    </row>
    <row r="96" spans="2:41" s="3" customFormat="1" ht="16.5" customHeight="1">
      <c r="B96" s="147"/>
      <c r="C96" s="147"/>
      <c r="D96" s="147"/>
      <c r="Y96" s="116"/>
      <c r="Z96" s="116"/>
      <c r="AN96" s="116"/>
      <c r="AO96" s="127"/>
    </row>
    <row r="97" spans="2:41" s="3" customFormat="1" ht="16.5" customHeight="1">
      <c r="B97" s="147"/>
      <c r="C97" s="147"/>
      <c r="D97" s="147"/>
      <c r="Y97" s="116"/>
      <c r="Z97" s="116"/>
      <c r="AN97" s="116"/>
      <c r="AO97" s="127"/>
    </row>
    <row r="98" spans="2:41" s="3" customFormat="1" ht="16.5" customHeight="1">
      <c r="B98" s="147"/>
      <c r="C98" s="147"/>
      <c r="D98" s="147"/>
      <c r="Y98" s="116"/>
      <c r="Z98" s="116"/>
      <c r="AN98" s="116"/>
      <c r="AO98" s="127"/>
    </row>
    <row r="99" spans="2:41" s="3" customFormat="1" ht="16.5" customHeight="1">
      <c r="B99" s="147"/>
      <c r="C99" s="147"/>
      <c r="D99" s="147"/>
      <c r="Y99" s="116"/>
      <c r="Z99" s="116"/>
      <c r="AN99" s="116"/>
      <c r="AO99" s="127"/>
    </row>
    <row r="100" spans="2:41" s="3" customFormat="1" ht="16.5" customHeight="1">
      <c r="B100" s="147"/>
      <c r="C100" s="147"/>
      <c r="D100" s="147"/>
      <c r="Y100" s="116"/>
      <c r="Z100" s="116"/>
      <c r="AN100" s="116"/>
      <c r="AO100" s="127"/>
    </row>
    <row r="101" spans="2:41" s="3" customFormat="1" ht="16.5" customHeight="1">
      <c r="B101" s="147"/>
      <c r="C101" s="147"/>
      <c r="D101" s="147"/>
      <c r="Y101" s="116"/>
      <c r="Z101" s="116"/>
      <c r="AN101" s="116"/>
      <c r="AO101" s="127"/>
    </row>
    <row r="102" spans="2:41" s="3" customFormat="1" ht="16.5" customHeight="1">
      <c r="B102" s="147"/>
      <c r="C102" s="147"/>
      <c r="D102" s="147"/>
      <c r="Y102" s="116"/>
      <c r="Z102" s="116"/>
      <c r="AN102" s="116"/>
      <c r="AO102" s="127"/>
    </row>
    <row r="103" spans="2:41" s="3" customFormat="1" ht="16.5" customHeight="1">
      <c r="B103" s="147"/>
      <c r="C103" s="147"/>
      <c r="D103" s="147"/>
      <c r="Y103" s="116"/>
      <c r="Z103" s="116"/>
      <c r="AN103" s="116"/>
      <c r="AO103" s="127"/>
    </row>
    <row r="104" spans="2:41" s="3" customFormat="1" ht="16.5" customHeight="1">
      <c r="B104" s="147"/>
      <c r="C104" s="147"/>
      <c r="D104" s="147"/>
      <c r="Y104" s="116"/>
      <c r="Z104" s="116"/>
      <c r="AN104" s="116"/>
      <c r="AO104" s="127"/>
    </row>
    <row r="105" spans="2:41" s="3" customFormat="1" ht="16.5" customHeight="1">
      <c r="D105" s="151"/>
      <c r="Y105" s="116"/>
      <c r="Z105" s="116"/>
      <c r="AN105" s="116"/>
      <c r="AO105" s="127"/>
    </row>
    <row r="106" spans="2:41" s="3" customFormat="1" ht="12">
      <c r="D106" s="151"/>
      <c r="Y106" s="116"/>
      <c r="Z106" s="116"/>
      <c r="AN106" s="116"/>
      <c r="AO106" s="127"/>
    </row>
    <row r="107" spans="2:41" s="3" customFormat="1" ht="12">
      <c r="D107" s="151"/>
      <c r="Y107" s="116"/>
      <c r="Z107" s="116"/>
      <c r="AN107" s="116"/>
      <c r="AO107" s="127"/>
    </row>
    <row r="108" spans="2:41" s="3" customFormat="1" ht="12">
      <c r="D108" s="151"/>
      <c r="Y108" s="116"/>
      <c r="Z108" s="116"/>
      <c r="AN108" s="116"/>
      <c r="AO108" s="127"/>
    </row>
    <row r="109" spans="2:41" s="3" customFormat="1" ht="12">
      <c r="D109" s="151"/>
      <c r="Y109" s="116"/>
      <c r="Z109" s="116"/>
      <c r="AN109" s="116"/>
      <c r="AO109" s="127"/>
    </row>
    <row r="110" spans="2:41" s="3" customFormat="1" ht="12">
      <c r="D110" s="151"/>
      <c r="Y110" s="116"/>
      <c r="Z110" s="116"/>
      <c r="AN110" s="116"/>
      <c r="AO110" s="127"/>
    </row>
    <row r="111" spans="2:41" s="3" customFormat="1" ht="12">
      <c r="D111" s="151"/>
      <c r="Y111" s="116"/>
      <c r="Z111" s="116"/>
      <c r="AN111" s="116"/>
      <c r="AO111" s="127"/>
    </row>
    <row r="112" spans="2:41" s="3" customFormat="1" ht="12">
      <c r="D112" s="151"/>
      <c r="Y112" s="116"/>
      <c r="Z112" s="116"/>
      <c r="AN112" s="116"/>
      <c r="AO112" s="127"/>
    </row>
    <row r="113" spans="4:41" s="3" customFormat="1" ht="12">
      <c r="D113" s="151"/>
      <c r="Y113" s="116"/>
      <c r="Z113" s="116"/>
      <c r="AN113" s="116"/>
      <c r="AO113" s="127"/>
    </row>
    <row r="114" spans="4:41" s="3" customFormat="1" ht="12">
      <c r="D114" s="151"/>
      <c r="Y114" s="116"/>
      <c r="Z114" s="116"/>
      <c r="AN114" s="116"/>
      <c r="AO114" s="127"/>
    </row>
    <row r="115" spans="4:41" s="3" customFormat="1" ht="12">
      <c r="D115" s="151"/>
      <c r="Y115" s="116"/>
      <c r="Z115" s="116"/>
      <c r="AN115" s="116"/>
      <c r="AO115" s="127"/>
    </row>
    <row r="116" spans="4:41" s="3" customFormat="1" ht="12">
      <c r="D116" s="151"/>
      <c r="Y116" s="116"/>
      <c r="Z116" s="116"/>
      <c r="AN116" s="116"/>
      <c r="AO116" s="127"/>
    </row>
    <row r="117" spans="4:41" s="3" customFormat="1" ht="12">
      <c r="D117" s="151"/>
      <c r="Y117" s="116"/>
      <c r="Z117" s="116"/>
      <c r="AN117" s="116"/>
      <c r="AO117" s="127"/>
    </row>
    <row r="118" spans="4:41" s="3" customFormat="1" ht="12">
      <c r="D118" s="151"/>
      <c r="Y118" s="116"/>
      <c r="Z118" s="116"/>
      <c r="AN118" s="116"/>
      <c r="AO118" s="127"/>
    </row>
    <row r="119" spans="4:41" s="3" customFormat="1" ht="12">
      <c r="D119" s="151"/>
      <c r="Y119" s="116"/>
      <c r="Z119" s="116"/>
      <c r="AN119" s="116"/>
      <c r="AO119" s="127"/>
    </row>
    <row r="120" spans="4:41" s="3" customFormat="1" ht="12">
      <c r="D120" s="151"/>
      <c r="Y120" s="116"/>
      <c r="Z120" s="116"/>
      <c r="AN120" s="116"/>
      <c r="AO120" s="127"/>
    </row>
    <row r="121" spans="4:41" s="3" customFormat="1" ht="12">
      <c r="D121" s="151"/>
      <c r="Y121" s="116"/>
      <c r="Z121" s="116"/>
      <c r="AN121" s="116"/>
      <c r="AO121" s="127"/>
    </row>
    <row r="122" spans="4:41" s="3" customFormat="1" ht="12">
      <c r="D122" s="151"/>
      <c r="Y122" s="116"/>
      <c r="Z122" s="116"/>
      <c r="AN122" s="116"/>
      <c r="AO122" s="127"/>
    </row>
    <row r="123" spans="4:41" s="3" customFormat="1" ht="12">
      <c r="D123" s="151"/>
      <c r="Y123" s="116"/>
      <c r="Z123" s="116"/>
      <c r="AN123" s="116"/>
      <c r="AO123" s="127"/>
    </row>
    <row r="124" spans="4:41" s="3" customFormat="1" ht="12">
      <c r="D124" s="151"/>
      <c r="Y124" s="116"/>
      <c r="Z124" s="116"/>
      <c r="AN124" s="116"/>
      <c r="AO124" s="127"/>
    </row>
    <row r="125" spans="4:41" s="3" customFormat="1" ht="12">
      <c r="D125" s="151"/>
      <c r="Y125" s="116"/>
      <c r="Z125" s="116"/>
      <c r="AN125" s="116"/>
      <c r="AO125" s="127"/>
    </row>
    <row r="126" spans="4:41" s="3" customFormat="1" ht="12">
      <c r="D126" s="151"/>
      <c r="Y126" s="116"/>
      <c r="Z126" s="116"/>
      <c r="AN126" s="116"/>
      <c r="AO126" s="127"/>
    </row>
    <row r="127" spans="4:41" s="3" customFormat="1" ht="12">
      <c r="D127" s="151"/>
      <c r="Y127" s="116"/>
      <c r="Z127" s="116"/>
      <c r="AN127" s="116"/>
      <c r="AO127" s="127"/>
    </row>
    <row r="128" spans="4:41" s="3" customFormat="1" ht="12">
      <c r="D128" s="151"/>
      <c r="Y128" s="116"/>
      <c r="Z128" s="116"/>
      <c r="AN128" s="116"/>
      <c r="AO128" s="127"/>
    </row>
    <row r="129" spans="4:41" s="3" customFormat="1" ht="12">
      <c r="D129" s="151"/>
      <c r="Y129" s="116"/>
      <c r="Z129" s="116"/>
      <c r="AN129" s="116"/>
      <c r="AO129" s="127"/>
    </row>
    <row r="130" spans="4:41" s="3" customFormat="1" ht="12">
      <c r="D130" s="151"/>
      <c r="Y130" s="116"/>
      <c r="Z130" s="116"/>
      <c r="AN130" s="116"/>
      <c r="AO130" s="127"/>
    </row>
    <row r="131" spans="4:41" s="3" customFormat="1" ht="12">
      <c r="D131" s="151"/>
      <c r="Y131" s="116"/>
      <c r="Z131" s="116"/>
      <c r="AN131" s="116"/>
      <c r="AO131" s="127"/>
    </row>
    <row r="132" spans="4:41" s="3" customFormat="1" ht="12">
      <c r="D132" s="151"/>
      <c r="Y132" s="116"/>
      <c r="Z132" s="116"/>
      <c r="AN132" s="116"/>
      <c r="AO132" s="127"/>
    </row>
    <row r="133" spans="4:41" s="3" customFormat="1" ht="12">
      <c r="D133" s="151"/>
      <c r="Y133" s="116"/>
      <c r="Z133" s="116"/>
      <c r="AN133" s="116"/>
      <c r="AO133" s="127"/>
    </row>
    <row r="134" spans="4:41" s="3" customFormat="1" ht="12">
      <c r="D134" s="151"/>
      <c r="Y134" s="116"/>
      <c r="Z134" s="116"/>
      <c r="AN134" s="116"/>
      <c r="AO134" s="127"/>
    </row>
    <row r="135" spans="4:41" s="3" customFormat="1" ht="12">
      <c r="D135" s="151"/>
      <c r="Y135" s="116"/>
      <c r="Z135" s="116"/>
      <c r="AN135" s="116"/>
      <c r="AO135" s="127"/>
    </row>
    <row r="136" spans="4:41" s="3" customFormat="1" ht="12">
      <c r="D136" s="151"/>
      <c r="Y136" s="116"/>
      <c r="Z136" s="116"/>
      <c r="AN136" s="116"/>
      <c r="AO136" s="127"/>
    </row>
    <row r="137" spans="4:41" s="3" customFormat="1" ht="12">
      <c r="D137" s="151"/>
      <c r="Y137" s="116"/>
      <c r="Z137" s="116"/>
      <c r="AN137" s="116"/>
      <c r="AO137" s="127"/>
    </row>
    <row r="138" spans="4:41" s="3" customFormat="1" ht="12">
      <c r="D138" s="151"/>
      <c r="Y138" s="116"/>
      <c r="Z138" s="116"/>
      <c r="AN138" s="116"/>
      <c r="AO138" s="127"/>
    </row>
    <row r="139" spans="4:41" s="3" customFormat="1" ht="12">
      <c r="D139" s="151"/>
      <c r="Y139" s="116"/>
      <c r="Z139" s="116"/>
      <c r="AN139" s="116"/>
      <c r="AO139" s="127"/>
    </row>
    <row r="140" spans="4:41" s="3" customFormat="1" ht="12">
      <c r="D140" s="151"/>
      <c r="Y140" s="116"/>
      <c r="Z140" s="116"/>
      <c r="AN140" s="116"/>
      <c r="AO140" s="127"/>
    </row>
    <row r="141" spans="4:41" s="3" customFormat="1" ht="12">
      <c r="D141" s="151"/>
      <c r="Y141" s="116"/>
      <c r="Z141" s="116"/>
      <c r="AN141" s="116"/>
      <c r="AO141" s="127"/>
    </row>
    <row r="142" spans="4:41" s="3" customFormat="1" ht="12">
      <c r="D142" s="151"/>
      <c r="Y142" s="116"/>
      <c r="Z142" s="116"/>
      <c r="AN142" s="116"/>
      <c r="AO142" s="127"/>
    </row>
    <row r="143" spans="4:41" s="3" customFormat="1" ht="12">
      <c r="D143" s="151"/>
      <c r="Y143" s="116"/>
      <c r="Z143" s="116"/>
      <c r="AN143" s="116"/>
      <c r="AO143" s="127"/>
    </row>
    <row r="144" spans="4:41" s="3" customFormat="1" ht="12">
      <c r="D144" s="151"/>
      <c r="Y144" s="116"/>
      <c r="Z144" s="116"/>
      <c r="AN144" s="116"/>
      <c r="AO144" s="127"/>
    </row>
    <row r="145" spans="4:41" s="3" customFormat="1" ht="12">
      <c r="D145" s="151"/>
      <c r="Y145" s="116"/>
      <c r="Z145" s="116"/>
      <c r="AN145" s="116"/>
      <c r="AO145" s="127"/>
    </row>
    <row r="146" spans="4:41" s="3" customFormat="1" ht="12">
      <c r="D146" s="151"/>
      <c r="Y146" s="116"/>
      <c r="Z146" s="116"/>
      <c r="AN146" s="116"/>
      <c r="AO146" s="127"/>
    </row>
    <row r="147" spans="4:41" s="3" customFormat="1" ht="12">
      <c r="D147" s="151"/>
      <c r="Y147" s="116"/>
      <c r="Z147" s="116"/>
      <c r="AN147" s="116"/>
      <c r="AO147" s="127"/>
    </row>
    <row r="148" spans="4:41" s="3" customFormat="1" ht="12">
      <c r="D148" s="151"/>
      <c r="Y148" s="116"/>
      <c r="Z148" s="116"/>
      <c r="AN148" s="116"/>
      <c r="AO148" s="127"/>
    </row>
    <row r="149" spans="4:41" s="3" customFormat="1" ht="12">
      <c r="D149" s="151"/>
      <c r="Y149" s="116"/>
      <c r="Z149" s="116"/>
      <c r="AN149" s="116"/>
      <c r="AO149" s="127"/>
    </row>
    <row r="150" spans="4:41" s="3" customFormat="1" ht="12">
      <c r="D150" s="151"/>
      <c r="Y150" s="116"/>
      <c r="Z150" s="116"/>
      <c r="AN150" s="116"/>
      <c r="AO150" s="127"/>
    </row>
    <row r="151" spans="4:41" s="3" customFormat="1" ht="12">
      <c r="D151" s="151"/>
      <c r="Y151" s="116"/>
      <c r="Z151" s="116"/>
      <c r="AN151" s="116"/>
      <c r="AO151" s="127"/>
    </row>
    <row r="152" spans="4:41" s="3" customFormat="1" ht="12">
      <c r="D152" s="151"/>
      <c r="Y152" s="116"/>
      <c r="Z152" s="116"/>
      <c r="AN152" s="116"/>
      <c r="AO152" s="127"/>
    </row>
  </sheetData>
  <mergeCells count="33">
    <mergeCell ref="AO2:AO5"/>
    <mergeCell ref="AP2:AP5"/>
    <mergeCell ref="AC4:AE4"/>
    <mergeCell ref="AF4:AH4"/>
    <mergeCell ref="AI4:AJ4"/>
    <mergeCell ref="AK4:AM4"/>
    <mergeCell ref="B2:B5"/>
    <mergeCell ref="C2:C5"/>
    <mergeCell ref="D2:D5"/>
    <mergeCell ref="E2:E5"/>
    <mergeCell ref="L4:L5"/>
    <mergeCell ref="M4:M5"/>
    <mergeCell ref="N4:N5"/>
    <mergeCell ref="O4:O5"/>
    <mergeCell ref="Y3:Y5"/>
    <mergeCell ref="Z4:Z5"/>
    <mergeCell ref="AA4:AA5"/>
    <mergeCell ref="AB4:AB5"/>
    <mergeCell ref="F4:H4"/>
    <mergeCell ref="I4:K4"/>
    <mergeCell ref="P4:R4"/>
    <mergeCell ref="S4:U4"/>
    <mergeCell ref="V4:X4"/>
    <mergeCell ref="B1:E1"/>
    <mergeCell ref="F1:U1"/>
    <mergeCell ref="F2:Y2"/>
    <mergeCell ref="Z2:AN2"/>
    <mergeCell ref="F3:K3"/>
    <mergeCell ref="L3:O3"/>
    <mergeCell ref="P3:X3"/>
    <mergeCell ref="Z3:AB3"/>
    <mergeCell ref="AC3:AM3"/>
    <mergeCell ref="AN3:AN5"/>
  </mergeCells>
  <phoneticPr fontId="69" type="noConversion"/>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O372"/>
  <sheetViews>
    <sheetView zoomScale="63" zoomScaleNormal="63" workbookViewId="0">
      <selection sqref="A1:D1"/>
    </sheetView>
  </sheetViews>
  <sheetFormatPr defaultColWidth="9" defaultRowHeight="15.6"/>
  <cols>
    <col min="2" max="2" width="16.59765625" style="177" customWidth="1"/>
    <col min="3" max="3" width="13.8984375" style="5"/>
    <col min="5" max="5" width="16.59765625" customWidth="1"/>
    <col min="7" max="7" width="6.3984375" customWidth="1"/>
    <col min="8" max="8" width="11.8984375" customWidth="1"/>
    <col min="9" max="9" width="13.8984375" customWidth="1"/>
    <col min="10" max="10" width="6.19921875" customWidth="1"/>
    <col min="11" max="11" width="13.3984375" customWidth="1"/>
    <col min="12" max="12" width="14.8984375" customWidth="1"/>
    <col min="13" max="13" width="8.5"/>
    <col min="14" max="14" width="5.8984375" customWidth="1"/>
    <col min="15" max="15" width="24.59765625" customWidth="1"/>
    <col min="16" max="16" width="6.69921875" customWidth="1"/>
    <col min="17" max="17" width="4.5" customWidth="1"/>
    <col min="18" max="18" width="47.59765625" customWidth="1"/>
    <col min="19" max="19" width="12.796875" customWidth="1"/>
    <col min="20" max="20" width="6.796875" customWidth="1"/>
    <col min="21" max="21" width="49.59765625" customWidth="1"/>
    <col min="22" max="23" width="5.8984375" customWidth="1"/>
    <col min="24" max="24" width="5.19921875" style="6" customWidth="1"/>
    <col min="25" max="25" width="15" style="6" customWidth="1"/>
    <col min="26" max="26" width="12.19921875" customWidth="1"/>
    <col min="28" max="28" width="17.59765625" customWidth="1"/>
    <col min="29" max="29" width="10.3984375" customWidth="1"/>
    <col min="30" max="30" width="4.8984375" customWidth="1"/>
    <col min="31" max="31" width="32.796875" customWidth="1"/>
    <col min="32" max="32" width="9.59765625" customWidth="1"/>
    <col min="34" max="34" width="11" customWidth="1"/>
    <col min="35" max="35" width="8.8984375" customWidth="1"/>
    <col min="36" max="36" width="50.09765625" customWidth="1"/>
    <col min="37" max="37" width="9.796875" customWidth="1"/>
    <col min="38" max="38" width="6" customWidth="1"/>
    <col min="39" max="39" width="6.19921875" style="6" customWidth="1"/>
    <col min="40" max="40" width="9" style="7" customWidth="1"/>
    <col min="41" max="41" width="15.59765625" customWidth="1"/>
  </cols>
  <sheetData>
    <row r="1" spans="1:41" s="1" customFormat="1" ht="40.5" customHeight="1">
      <c r="A1" s="288" t="s">
        <v>799</v>
      </c>
      <c r="B1" s="380"/>
      <c r="C1" s="288"/>
      <c r="D1" s="288"/>
      <c r="E1" s="326" t="s">
        <v>1</v>
      </c>
      <c r="F1" s="327"/>
      <c r="G1" s="327"/>
      <c r="H1" s="327"/>
      <c r="I1" s="327"/>
      <c r="J1" s="327"/>
      <c r="K1" s="327"/>
      <c r="L1" s="327"/>
      <c r="M1" s="327"/>
      <c r="N1" s="327"/>
      <c r="O1" s="327"/>
      <c r="P1" s="327"/>
      <c r="Q1" s="327"/>
      <c r="R1" s="327"/>
      <c r="S1" s="327"/>
      <c r="T1" s="327"/>
      <c r="U1" s="9"/>
      <c r="V1" s="9"/>
      <c r="W1" s="9"/>
      <c r="X1" s="10"/>
      <c r="Y1" s="11"/>
      <c r="AM1" s="12"/>
      <c r="AN1" s="13"/>
    </row>
    <row r="2" spans="1:41" s="2" customFormat="1" ht="24" customHeight="1">
      <c r="A2" s="310" t="s">
        <v>2</v>
      </c>
      <c r="B2" s="310" t="s">
        <v>3</v>
      </c>
      <c r="C2" s="311" t="s">
        <v>4</v>
      </c>
      <c r="D2" s="312" t="s">
        <v>5</v>
      </c>
      <c r="E2" s="290" t="s">
        <v>6</v>
      </c>
      <c r="F2" s="291"/>
      <c r="G2" s="291"/>
      <c r="H2" s="291"/>
      <c r="I2" s="291"/>
      <c r="J2" s="291"/>
      <c r="K2" s="291"/>
      <c r="L2" s="291"/>
      <c r="M2" s="291"/>
      <c r="N2" s="291"/>
      <c r="O2" s="291"/>
      <c r="P2" s="291"/>
      <c r="Q2" s="291"/>
      <c r="R2" s="291"/>
      <c r="S2" s="291"/>
      <c r="T2" s="291"/>
      <c r="U2" s="291"/>
      <c r="V2" s="291"/>
      <c r="W2" s="291"/>
      <c r="X2" s="292"/>
      <c r="Y2" s="293" t="s">
        <v>7</v>
      </c>
      <c r="Z2" s="294"/>
      <c r="AA2" s="294"/>
      <c r="AB2" s="294"/>
      <c r="AC2" s="294"/>
      <c r="AD2" s="294"/>
      <c r="AE2" s="294"/>
      <c r="AF2" s="294"/>
      <c r="AG2" s="294"/>
      <c r="AH2" s="294"/>
      <c r="AI2" s="294"/>
      <c r="AJ2" s="294"/>
      <c r="AK2" s="294"/>
      <c r="AL2" s="294"/>
      <c r="AM2" s="295"/>
      <c r="AN2" s="323" t="s">
        <v>8</v>
      </c>
      <c r="AO2" s="328"/>
    </row>
    <row r="3" spans="1:41" s="2" customFormat="1" ht="24.75" customHeight="1">
      <c r="A3" s="310"/>
      <c r="B3" s="310"/>
      <c r="C3" s="311"/>
      <c r="D3" s="312"/>
      <c r="E3" s="296" t="s">
        <v>9</v>
      </c>
      <c r="F3" s="296"/>
      <c r="G3" s="296"/>
      <c r="H3" s="296"/>
      <c r="I3" s="296"/>
      <c r="J3" s="296"/>
      <c r="K3" s="290" t="s">
        <v>10</v>
      </c>
      <c r="L3" s="291"/>
      <c r="M3" s="291"/>
      <c r="N3" s="292"/>
      <c r="O3" s="296" t="s">
        <v>11</v>
      </c>
      <c r="P3" s="296"/>
      <c r="Q3" s="296"/>
      <c r="R3" s="296"/>
      <c r="S3" s="296"/>
      <c r="T3" s="296"/>
      <c r="U3" s="296"/>
      <c r="V3" s="296"/>
      <c r="W3" s="296"/>
      <c r="X3" s="317" t="s">
        <v>12</v>
      </c>
      <c r="Y3" s="331" t="s">
        <v>230</v>
      </c>
      <c r="Z3" s="331"/>
      <c r="AA3" s="331"/>
      <c r="AB3" s="298" t="s">
        <v>14</v>
      </c>
      <c r="AC3" s="299"/>
      <c r="AD3" s="299"/>
      <c r="AE3" s="299"/>
      <c r="AF3" s="299"/>
      <c r="AG3" s="299"/>
      <c r="AH3" s="299"/>
      <c r="AI3" s="299"/>
      <c r="AJ3" s="299"/>
      <c r="AK3" s="299"/>
      <c r="AL3" s="300"/>
      <c r="AM3" s="320" t="s">
        <v>12</v>
      </c>
      <c r="AN3" s="324"/>
      <c r="AO3" s="328"/>
    </row>
    <row r="4" spans="1:41" s="2" customFormat="1" ht="22.5" customHeight="1">
      <c r="A4" s="310"/>
      <c r="B4" s="310"/>
      <c r="C4" s="311"/>
      <c r="D4" s="312"/>
      <c r="E4" s="290" t="s">
        <v>15</v>
      </c>
      <c r="F4" s="333"/>
      <c r="G4" s="334"/>
      <c r="H4" s="290" t="s">
        <v>16</v>
      </c>
      <c r="I4" s="333"/>
      <c r="J4" s="334"/>
      <c r="K4" s="313" t="s">
        <v>17</v>
      </c>
      <c r="L4" s="296" t="s">
        <v>18</v>
      </c>
      <c r="M4" s="296" t="s">
        <v>19</v>
      </c>
      <c r="N4" s="315" t="s">
        <v>20</v>
      </c>
      <c r="O4" s="296" t="s">
        <v>21</v>
      </c>
      <c r="P4" s="335"/>
      <c r="Q4" s="296"/>
      <c r="R4" s="304" t="s">
        <v>22</v>
      </c>
      <c r="S4" s="336"/>
      <c r="T4" s="304"/>
      <c r="U4" s="304" t="s">
        <v>23</v>
      </c>
      <c r="V4" s="304"/>
      <c r="W4" s="304"/>
      <c r="X4" s="318"/>
      <c r="Y4" s="309" t="s">
        <v>24</v>
      </c>
      <c r="Z4" s="309" t="s">
        <v>25</v>
      </c>
      <c r="AA4" s="309" t="s">
        <v>20</v>
      </c>
      <c r="AB4" s="298" t="s">
        <v>26</v>
      </c>
      <c r="AC4" s="337"/>
      <c r="AD4" s="338"/>
      <c r="AE4" s="293" t="s">
        <v>27</v>
      </c>
      <c r="AF4" s="294"/>
      <c r="AG4" s="295"/>
      <c r="AH4" s="293" t="s">
        <v>28</v>
      </c>
      <c r="AI4" s="339"/>
      <c r="AJ4" s="309" t="s">
        <v>29</v>
      </c>
      <c r="AK4" s="309"/>
      <c r="AL4" s="309"/>
      <c r="AM4" s="321"/>
      <c r="AN4" s="324"/>
      <c r="AO4" s="328"/>
    </row>
    <row r="5" spans="1:41" s="2" customFormat="1" ht="51" customHeight="1">
      <c r="A5" s="310"/>
      <c r="B5" s="310"/>
      <c r="C5" s="311"/>
      <c r="D5" s="312"/>
      <c r="E5" s="20" t="s">
        <v>30</v>
      </c>
      <c r="F5" s="20" t="s">
        <v>31</v>
      </c>
      <c r="G5" s="20" t="s">
        <v>20</v>
      </c>
      <c r="H5" s="20" t="s">
        <v>32</v>
      </c>
      <c r="I5" s="20" t="s">
        <v>33</v>
      </c>
      <c r="J5" s="20" t="s">
        <v>20</v>
      </c>
      <c r="K5" s="340"/>
      <c r="L5" s="296"/>
      <c r="M5" s="296"/>
      <c r="N5" s="316"/>
      <c r="O5" s="32" t="s">
        <v>34</v>
      </c>
      <c r="P5" s="32" t="s">
        <v>35</v>
      </c>
      <c r="Q5" s="32" t="s">
        <v>20</v>
      </c>
      <c r="R5" s="32" t="s">
        <v>36</v>
      </c>
      <c r="S5" s="32" t="s">
        <v>35</v>
      </c>
      <c r="T5" s="32" t="s">
        <v>20</v>
      </c>
      <c r="U5" s="119" t="s">
        <v>36</v>
      </c>
      <c r="V5" s="119" t="s">
        <v>35</v>
      </c>
      <c r="W5" s="119" t="s">
        <v>20</v>
      </c>
      <c r="X5" s="319"/>
      <c r="Y5" s="309"/>
      <c r="Z5" s="309"/>
      <c r="AA5" s="309"/>
      <c r="AB5" s="30" t="s">
        <v>37</v>
      </c>
      <c r="AC5" s="30" t="s">
        <v>38</v>
      </c>
      <c r="AD5" s="30" t="s">
        <v>20</v>
      </c>
      <c r="AE5" s="30" t="s">
        <v>39</v>
      </c>
      <c r="AF5" s="30" t="s">
        <v>38</v>
      </c>
      <c r="AG5" s="30" t="s">
        <v>20</v>
      </c>
      <c r="AH5" s="30" t="s">
        <v>40</v>
      </c>
      <c r="AI5" s="30" t="s">
        <v>20</v>
      </c>
      <c r="AJ5" s="33" t="s">
        <v>41</v>
      </c>
      <c r="AK5" s="33" t="s">
        <v>38</v>
      </c>
      <c r="AL5" s="33" t="s">
        <v>20</v>
      </c>
      <c r="AM5" s="322"/>
      <c r="AN5" s="324"/>
      <c r="AO5" s="328"/>
    </row>
    <row r="6" spans="1:41" s="3" customFormat="1" ht="39" customHeight="1">
      <c r="A6" s="122" t="s">
        <v>800</v>
      </c>
      <c r="B6" s="178" t="s">
        <v>801</v>
      </c>
      <c r="C6" s="123" t="s">
        <v>80</v>
      </c>
      <c r="D6" s="179">
        <f>35.332</f>
        <v>35.332000000000001</v>
      </c>
      <c r="O6" s="125"/>
      <c r="R6" s="180" t="s">
        <v>579</v>
      </c>
      <c r="S6" s="124">
        <v>11.7</v>
      </c>
      <c r="T6" s="124">
        <v>0.5</v>
      </c>
      <c r="U6" s="180" t="s">
        <v>802</v>
      </c>
      <c r="V6" s="124">
        <v>10.18</v>
      </c>
      <c r="W6" s="124">
        <v>0</v>
      </c>
      <c r="X6" s="116">
        <f>T6+T7+4</f>
        <v>4.5</v>
      </c>
      <c r="Y6" s="116"/>
      <c r="AA6" s="124">
        <v>10</v>
      </c>
      <c r="AB6" s="124" t="s">
        <v>803</v>
      </c>
      <c r="AC6" s="124" t="s">
        <v>804</v>
      </c>
      <c r="AD6" s="124">
        <v>0.2</v>
      </c>
      <c r="AE6" s="128"/>
      <c r="AH6" s="128"/>
      <c r="AJ6" s="128" t="s">
        <v>805</v>
      </c>
      <c r="AK6" s="124"/>
      <c r="AL6" s="124">
        <v>0</v>
      </c>
      <c r="AM6" s="116">
        <f>AA6+AD6+AG6+AL6+AL7+AL8</f>
        <v>12.2</v>
      </c>
      <c r="AN6" s="181">
        <f>D6+X6+AM6</f>
        <v>52.031999999999996</v>
      </c>
    </row>
    <row r="7" spans="1:41" s="3" customFormat="1" ht="24">
      <c r="A7" s="182"/>
      <c r="B7" s="183"/>
      <c r="C7" s="171"/>
      <c r="U7" s="180" t="s">
        <v>767</v>
      </c>
      <c r="V7" s="124">
        <v>10.220000000000001</v>
      </c>
      <c r="W7" s="124">
        <v>0</v>
      </c>
      <c r="X7" s="116"/>
      <c r="Y7" s="116"/>
      <c r="AJ7" s="180" t="s">
        <v>806</v>
      </c>
      <c r="AK7" s="128"/>
      <c r="AL7" s="124">
        <v>1</v>
      </c>
      <c r="AM7" s="116"/>
      <c r="AN7" s="127"/>
    </row>
    <row r="8" spans="1:41" s="3" customFormat="1" ht="12">
      <c r="A8" s="182"/>
      <c r="B8" s="183"/>
      <c r="C8" s="171"/>
      <c r="P8" s="143"/>
      <c r="U8" s="180" t="s">
        <v>807</v>
      </c>
      <c r="V8" s="124">
        <v>10.23</v>
      </c>
      <c r="W8" s="124">
        <v>1</v>
      </c>
      <c r="X8" s="116"/>
      <c r="Y8" s="116"/>
      <c r="AJ8" s="128" t="s">
        <v>808</v>
      </c>
      <c r="AL8" s="124">
        <v>1</v>
      </c>
      <c r="AM8" s="116"/>
      <c r="AN8" s="127"/>
    </row>
    <row r="9" spans="1:41" s="3" customFormat="1" ht="12">
      <c r="A9" s="182"/>
      <c r="B9" s="183"/>
      <c r="C9" s="171"/>
      <c r="U9" s="180" t="s">
        <v>809</v>
      </c>
      <c r="V9" s="124">
        <v>11.8</v>
      </c>
      <c r="W9" s="124">
        <v>0.5</v>
      </c>
      <c r="X9" s="116"/>
      <c r="Y9" s="116"/>
      <c r="AC9" s="144"/>
      <c r="AD9" s="144"/>
      <c r="AM9" s="116"/>
      <c r="AN9" s="127"/>
    </row>
    <row r="10" spans="1:41" s="3" customFormat="1" ht="12">
      <c r="A10" s="182"/>
      <c r="B10" s="183"/>
      <c r="C10" s="171"/>
      <c r="U10" s="180" t="s">
        <v>810</v>
      </c>
      <c r="V10" s="124">
        <v>11.15</v>
      </c>
      <c r="W10" s="124">
        <v>0.5</v>
      </c>
      <c r="X10" s="116"/>
      <c r="Y10" s="116"/>
      <c r="AM10" s="116"/>
      <c r="AN10" s="127"/>
    </row>
    <row r="11" spans="1:41" s="3" customFormat="1" ht="12">
      <c r="A11" s="184"/>
      <c r="B11" s="185"/>
      <c r="C11" s="171"/>
      <c r="U11" s="180" t="s">
        <v>811</v>
      </c>
      <c r="V11" s="124">
        <v>11.26</v>
      </c>
      <c r="W11" s="124">
        <v>0.5</v>
      </c>
      <c r="X11" s="116"/>
      <c r="Y11" s="116"/>
      <c r="AM11" s="116"/>
      <c r="AN11" s="127"/>
    </row>
    <row r="12" spans="1:41" s="3" customFormat="1" ht="12">
      <c r="A12" s="184"/>
      <c r="B12" s="185"/>
      <c r="C12" s="171"/>
      <c r="U12" s="180" t="s">
        <v>812</v>
      </c>
      <c r="V12" s="124">
        <v>12.3</v>
      </c>
      <c r="W12" s="124">
        <v>0.5</v>
      </c>
      <c r="X12" s="116"/>
      <c r="Y12" s="116"/>
      <c r="AM12" s="116"/>
      <c r="AN12" s="127"/>
    </row>
    <row r="13" spans="1:41" s="3" customFormat="1" ht="16.5" customHeight="1">
      <c r="A13" s="184"/>
      <c r="B13" s="185"/>
      <c r="C13" s="171"/>
      <c r="U13" s="180" t="s">
        <v>813</v>
      </c>
      <c r="V13" s="124">
        <v>12.18</v>
      </c>
      <c r="W13" s="124">
        <v>0.5</v>
      </c>
      <c r="X13" s="116"/>
      <c r="Y13" s="116"/>
      <c r="AM13" s="116"/>
      <c r="AN13" s="127"/>
    </row>
    <row r="14" spans="1:41" s="3" customFormat="1" ht="16.5" customHeight="1">
      <c r="A14" s="147"/>
      <c r="B14" s="165"/>
      <c r="C14" s="147"/>
      <c r="U14" s="180" t="s">
        <v>814</v>
      </c>
      <c r="V14" s="115">
        <v>12.3</v>
      </c>
      <c r="W14" s="124">
        <v>0.5</v>
      </c>
      <c r="X14" s="116"/>
      <c r="Y14" s="116"/>
      <c r="AG14" s="124" t="s">
        <v>815</v>
      </c>
      <c r="AM14" s="116"/>
      <c r="AN14" s="127"/>
    </row>
    <row r="15" spans="1:41" s="3" customFormat="1" ht="16.5" customHeight="1">
      <c r="A15" s="173" t="s">
        <v>816</v>
      </c>
      <c r="B15" s="165" t="s">
        <v>817</v>
      </c>
      <c r="C15" s="147" t="s">
        <v>140</v>
      </c>
      <c r="D15" s="133">
        <v>34.067999999999998</v>
      </c>
      <c r="E15" s="133"/>
      <c r="F15" s="133"/>
      <c r="G15" s="133"/>
      <c r="H15" s="133"/>
      <c r="I15" s="133"/>
      <c r="J15" s="133"/>
      <c r="K15" s="133"/>
      <c r="L15" s="133"/>
      <c r="M15" s="133"/>
      <c r="N15" s="133"/>
      <c r="O15" s="133"/>
      <c r="P15" s="133"/>
      <c r="Q15" s="133"/>
      <c r="R15" s="124" t="s">
        <v>818</v>
      </c>
      <c r="S15" s="133"/>
      <c r="T15" s="124">
        <v>0.5</v>
      </c>
      <c r="U15" s="124" t="s">
        <v>819</v>
      </c>
      <c r="W15" s="124">
        <v>2</v>
      </c>
      <c r="X15" s="116">
        <v>3</v>
      </c>
      <c r="Y15" s="116"/>
      <c r="Z15" s="133"/>
      <c r="AA15" s="133">
        <v>10</v>
      </c>
      <c r="AB15" s="124" t="s">
        <v>820</v>
      </c>
      <c r="AC15" s="124" t="s">
        <v>383</v>
      </c>
      <c r="AD15" s="124">
        <v>0.2</v>
      </c>
      <c r="AH15" s="133" t="s">
        <v>821</v>
      </c>
      <c r="AI15" s="133">
        <v>1.3</v>
      </c>
      <c r="AJ15" s="133" t="s">
        <v>261</v>
      </c>
      <c r="AK15" s="133"/>
      <c r="AL15" s="133">
        <v>1</v>
      </c>
      <c r="AM15" s="116">
        <v>12.9</v>
      </c>
      <c r="AN15" s="127">
        <v>49.968000000000004</v>
      </c>
    </row>
    <row r="16" spans="1:41" s="3" customFormat="1" ht="16.5" customHeight="1">
      <c r="A16" s="147"/>
      <c r="B16" s="165"/>
      <c r="C16" s="147"/>
      <c r="R16" s="124" t="s">
        <v>822</v>
      </c>
      <c r="U16" s="124" t="s">
        <v>823</v>
      </c>
      <c r="W16" s="106"/>
      <c r="X16" s="108" t="s">
        <v>824</v>
      </c>
      <c r="Y16" s="116"/>
      <c r="AB16" s="133" t="s">
        <v>825</v>
      </c>
      <c r="AC16" s="133" t="s">
        <v>383</v>
      </c>
      <c r="AD16" s="133">
        <v>0.2</v>
      </c>
      <c r="AM16" s="116"/>
      <c r="AN16" s="127"/>
    </row>
    <row r="17" spans="1:40" s="3" customFormat="1" ht="16.5" customHeight="1">
      <c r="A17" s="147"/>
      <c r="B17" s="165"/>
      <c r="C17" s="147"/>
      <c r="R17" s="124" t="s">
        <v>826</v>
      </c>
      <c r="T17" s="124">
        <v>0.5</v>
      </c>
      <c r="U17" s="124" t="s">
        <v>827</v>
      </c>
      <c r="X17" s="116"/>
      <c r="Y17" s="116"/>
      <c r="AB17" s="124" t="s">
        <v>828</v>
      </c>
      <c r="AD17" s="124">
        <v>0.2</v>
      </c>
      <c r="AM17" s="116"/>
      <c r="AN17" s="127"/>
    </row>
    <row r="18" spans="1:40" s="3" customFormat="1" ht="16.5" customHeight="1">
      <c r="A18" s="147"/>
      <c r="B18" s="165"/>
      <c r="C18" s="147"/>
      <c r="U18" s="124" t="s">
        <v>829</v>
      </c>
      <c r="X18" s="116"/>
      <c r="Y18" s="116"/>
      <c r="AM18" s="116"/>
      <c r="AN18" s="127"/>
    </row>
    <row r="19" spans="1:40" s="3" customFormat="1" ht="16.5" customHeight="1">
      <c r="A19" s="147"/>
      <c r="B19" s="165"/>
      <c r="C19" s="147"/>
      <c r="U19" s="124" t="s">
        <v>830</v>
      </c>
      <c r="X19" s="116"/>
      <c r="Y19" s="116"/>
      <c r="Z19" s="151"/>
      <c r="AM19" s="116"/>
      <c r="AN19" s="127"/>
    </row>
    <row r="20" spans="1:40" s="3" customFormat="1" ht="16.5" customHeight="1">
      <c r="A20" s="147"/>
      <c r="B20" s="165"/>
      <c r="C20" s="147"/>
      <c r="U20" s="124" t="s">
        <v>831</v>
      </c>
      <c r="X20" s="116"/>
      <c r="Y20" s="116"/>
      <c r="AB20" s="175"/>
      <c r="AC20" s="149"/>
      <c r="AD20" s="149"/>
      <c r="AE20" s="151"/>
      <c r="AM20" s="116"/>
      <c r="AN20" s="127"/>
    </row>
    <row r="21" spans="1:40" s="3" customFormat="1" ht="16.5" customHeight="1">
      <c r="A21" s="147" t="s">
        <v>832</v>
      </c>
      <c r="B21" s="165">
        <v>224035101003</v>
      </c>
      <c r="C21" s="147" t="s">
        <v>140</v>
      </c>
      <c r="D21" s="124">
        <v>35.92</v>
      </c>
      <c r="O21" s="124" t="s">
        <v>833</v>
      </c>
      <c r="P21" s="143">
        <v>202510</v>
      </c>
      <c r="Q21" s="124">
        <v>0.35</v>
      </c>
      <c r="R21" s="124" t="s">
        <v>834</v>
      </c>
      <c r="S21" s="124">
        <v>202510</v>
      </c>
      <c r="T21" s="124">
        <v>1</v>
      </c>
      <c r="U21" s="124" t="s">
        <v>835</v>
      </c>
      <c r="W21" s="124">
        <v>4</v>
      </c>
      <c r="X21" s="116">
        <v>6.35</v>
      </c>
      <c r="Y21" s="116"/>
      <c r="AA21" s="124">
        <v>10</v>
      </c>
      <c r="AB21" s="124" t="s">
        <v>836</v>
      </c>
      <c r="AC21" s="124" t="s">
        <v>837</v>
      </c>
      <c r="AD21" s="124">
        <v>0.5</v>
      </c>
      <c r="AE21" s="124" t="s">
        <v>838</v>
      </c>
      <c r="AG21" s="124">
        <v>1.5</v>
      </c>
      <c r="AH21" s="124" t="s">
        <v>592</v>
      </c>
      <c r="AI21" s="124">
        <v>3</v>
      </c>
      <c r="AJ21" s="124" t="s">
        <v>839</v>
      </c>
      <c r="AL21" s="106">
        <v>1</v>
      </c>
      <c r="AM21" s="116">
        <v>22.04</v>
      </c>
      <c r="AN21" s="127">
        <v>64.31</v>
      </c>
    </row>
    <row r="22" spans="1:40" s="3" customFormat="1" ht="16.5" customHeight="1">
      <c r="A22" s="147"/>
      <c r="B22" s="165"/>
      <c r="C22" s="147"/>
      <c r="O22" s="124" t="s">
        <v>840</v>
      </c>
      <c r="P22" s="124">
        <v>202511</v>
      </c>
      <c r="Q22" s="124">
        <v>0.5</v>
      </c>
      <c r="R22" s="124" t="s">
        <v>841</v>
      </c>
      <c r="S22" s="124">
        <v>202511</v>
      </c>
      <c r="U22" s="124" t="s">
        <v>802</v>
      </c>
      <c r="X22" s="108"/>
      <c r="Y22" s="116"/>
      <c r="AB22" s="124" t="s">
        <v>842</v>
      </c>
      <c r="AC22" s="124" t="s">
        <v>843</v>
      </c>
      <c r="AD22" s="124">
        <v>1.8</v>
      </c>
      <c r="AE22" s="124" t="s">
        <v>844</v>
      </c>
      <c r="AG22" s="124">
        <v>1</v>
      </c>
      <c r="AM22" s="116"/>
      <c r="AN22" s="127"/>
    </row>
    <row r="23" spans="1:40" s="3" customFormat="1" ht="16.5" customHeight="1">
      <c r="A23" s="147"/>
      <c r="B23" s="165"/>
      <c r="C23" s="147"/>
      <c r="O23" s="124" t="s">
        <v>845</v>
      </c>
      <c r="P23" s="124">
        <v>202512</v>
      </c>
      <c r="Q23" s="124">
        <v>0.5</v>
      </c>
      <c r="R23" s="124" t="s">
        <v>579</v>
      </c>
      <c r="U23" s="124" t="s">
        <v>767</v>
      </c>
      <c r="X23" s="116"/>
      <c r="Y23" s="116"/>
      <c r="AB23" s="124" t="s">
        <v>846</v>
      </c>
      <c r="AC23" s="124" t="s">
        <v>383</v>
      </c>
      <c r="AD23" s="124">
        <v>1</v>
      </c>
      <c r="AM23" s="116"/>
      <c r="AN23" s="127"/>
    </row>
    <row r="24" spans="1:40" s="3" customFormat="1" ht="16.5" customHeight="1">
      <c r="A24" s="147"/>
      <c r="B24" s="165"/>
      <c r="C24" s="147"/>
      <c r="P24" s="143"/>
      <c r="R24" s="124" t="s">
        <v>847</v>
      </c>
      <c r="U24" s="124" t="s">
        <v>807</v>
      </c>
      <c r="X24" s="116"/>
      <c r="Y24" s="116"/>
      <c r="AA24" s="186"/>
      <c r="AB24" s="124" t="s">
        <v>848</v>
      </c>
      <c r="AC24" s="124" t="s">
        <v>849</v>
      </c>
      <c r="AD24" s="124">
        <v>1.2</v>
      </c>
      <c r="AM24" s="116"/>
      <c r="AN24" s="127"/>
    </row>
    <row r="25" spans="1:40" s="3" customFormat="1" ht="16.5" customHeight="1">
      <c r="A25" s="147"/>
      <c r="B25" s="165"/>
      <c r="C25" s="147"/>
      <c r="U25" s="124" t="s">
        <v>809</v>
      </c>
      <c r="X25" s="116"/>
      <c r="Y25" s="116"/>
      <c r="AB25" s="124" t="s">
        <v>850</v>
      </c>
      <c r="AC25" s="124" t="s">
        <v>383</v>
      </c>
      <c r="AD25" s="124">
        <v>1</v>
      </c>
      <c r="AM25" s="116"/>
      <c r="AN25" s="127"/>
    </row>
    <row r="26" spans="1:40" s="3" customFormat="1" ht="16.5" customHeight="1">
      <c r="A26" s="147"/>
      <c r="B26" s="165"/>
      <c r="C26" s="147"/>
      <c r="U26" s="124" t="s">
        <v>810</v>
      </c>
      <c r="X26" s="116"/>
      <c r="Y26" s="116"/>
      <c r="AB26" s="124" t="s">
        <v>851</v>
      </c>
      <c r="AC26" s="124" t="s">
        <v>852</v>
      </c>
      <c r="AD26" s="124">
        <v>4</v>
      </c>
      <c r="AM26" s="116"/>
      <c r="AN26" s="127"/>
    </row>
    <row r="27" spans="1:40" s="3" customFormat="1" ht="16.5" customHeight="1">
      <c r="A27" s="147"/>
      <c r="B27" s="165"/>
      <c r="C27" s="147"/>
      <c r="U27" s="124" t="s">
        <v>811</v>
      </c>
      <c r="X27" s="116"/>
      <c r="Y27" s="116"/>
      <c r="AB27" s="124" t="s">
        <v>853</v>
      </c>
      <c r="AC27" s="124" t="s">
        <v>854</v>
      </c>
      <c r="AD27" s="124">
        <v>0.8</v>
      </c>
      <c r="AM27" s="116"/>
      <c r="AN27" s="127"/>
    </row>
    <row r="28" spans="1:40" s="3" customFormat="1" ht="16.5" customHeight="1">
      <c r="A28" s="147"/>
      <c r="B28" s="165"/>
      <c r="C28" s="147"/>
      <c r="P28" s="143"/>
      <c r="U28" s="124" t="s">
        <v>812</v>
      </c>
      <c r="X28" s="116"/>
      <c r="Y28" s="116"/>
      <c r="AM28" s="116"/>
      <c r="AN28" s="127"/>
    </row>
    <row r="29" spans="1:40" s="3" customFormat="1" ht="16.5" customHeight="1">
      <c r="A29" s="147"/>
      <c r="B29" s="165"/>
      <c r="C29" s="147"/>
      <c r="U29" s="124" t="s">
        <v>855</v>
      </c>
      <c r="X29" s="116"/>
      <c r="Y29" s="116"/>
      <c r="AH29" s="128"/>
      <c r="AI29" s="128"/>
      <c r="AJ29" s="128"/>
      <c r="AK29" s="128"/>
      <c r="AL29" s="128"/>
      <c r="AM29" s="116"/>
      <c r="AN29" s="127"/>
    </row>
    <row r="30" spans="1:40" s="3" customFormat="1" ht="16.5" customHeight="1">
      <c r="A30" s="147"/>
      <c r="B30" s="165"/>
      <c r="C30" s="147"/>
      <c r="U30" s="124" t="s">
        <v>813</v>
      </c>
      <c r="X30" s="116"/>
      <c r="Y30" s="116"/>
      <c r="AB30" s="128"/>
      <c r="AE30" s="128"/>
      <c r="AM30" s="116"/>
      <c r="AN30" s="127"/>
    </row>
    <row r="31" spans="1:40" s="3" customFormat="1" ht="16.5" customHeight="1">
      <c r="A31" s="147"/>
      <c r="B31" s="165"/>
      <c r="C31" s="147"/>
      <c r="U31" s="124" t="s">
        <v>814</v>
      </c>
      <c r="X31" s="116"/>
      <c r="Y31" s="116"/>
      <c r="AM31" s="116"/>
      <c r="AN31" s="127"/>
    </row>
    <row r="32" spans="1:40" s="167" customFormat="1" ht="16.5" customHeight="1">
      <c r="A32" s="173" t="s">
        <v>856</v>
      </c>
      <c r="B32" s="187" t="s">
        <v>857</v>
      </c>
      <c r="C32" s="173" t="s">
        <v>143</v>
      </c>
      <c r="D32" s="106">
        <v>35.68</v>
      </c>
      <c r="R32" s="106" t="s">
        <v>518</v>
      </c>
      <c r="S32" s="106">
        <v>11.7</v>
      </c>
      <c r="T32" s="106">
        <v>0.5</v>
      </c>
      <c r="U32" s="106" t="s">
        <v>819</v>
      </c>
      <c r="V32" s="106">
        <v>10.9</v>
      </c>
      <c r="W32" s="106">
        <v>0.5</v>
      </c>
      <c r="X32" s="106">
        <v>4.5</v>
      </c>
      <c r="AA32" s="106">
        <v>10</v>
      </c>
      <c r="AB32" s="106" t="s">
        <v>858</v>
      </c>
      <c r="AC32" s="106" t="s">
        <v>859</v>
      </c>
      <c r="AD32" s="106">
        <v>0</v>
      </c>
      <c r="AE32" s="188" t="s">
        <v>860</v>
      </c>
      <c r="AF32" s="188">
        <v>1.2</v>
      </c>
      <c r="AJ32" s="106" t="s">
        <v>270</v>
      </c>
      <c r="AL32" s="106">
        <v>1</v>
      </c>
      <c r="AM32" s="106">
        <v>12.2</v>
      </c>
      <c r="AN32" s="106">
        <v>52.38</v>
      </c>
    </row>
    <row r="33" spans="1:40" s="3" customFormat="1" ht="16.5" customHeight="1">
      <c r="A33" s="147"/>
      <c r="B33" s="165"/>
      <c r="C33" s="147"/>
      <c r="U33" s="124" t="s">
        <v>861</v>
      </c>
      <c r="V33" s="124">
        <v>10.18</v>
      </c>
      <c r="W33" s="124">
        <v>1.5</v>
      </c>
      <c r="X33" s="108"/>
      <c r="Y33" s="116"/>
      <c r="AM33" s="116"/>
      <c r="AN33" s="127"/>
    </row>
    <row r="34" spans="1:40" s="3" customFormat="1" ht="16.5" customHeight="1">
      <c r="A34" s="147"/>
      <c r="B34" s="165"/>
      <c r="C34" s="147"/>
      <c r="P34" s="143"/>
      <c r="U34" s="124" t="s">
        <v>753</v>
      </c>
      <c r="V34" s="124">
        <v>10.220000000000001</v>
      </c>
      <c r="W34" s="124">
        <v>0.5</v>
      </c>
      <c r="X34" s="116"/>
      <c r="Y34" s="116"/>
      <c r="AM34" s="116"/>
      <c r="AN34" s="127"/>
    </row>
    <row r="35" spans="1:40" s="3" customFormat="1" ht="16.5" customHeight="1">
      <c r="A35" s="147"/>
      <c r="B35" s="165"/>
      <c r="C35" s="147"/>
      <c r="P35" s="143"/>
      <c r="U35" s="124" t="s">
        <v>829</v>
      </c>
      <c r="V35" s="124">
        <v>11.26</v>
      </c>
      <c r="W35" s="124">
        <v>0.5</v>
      </c>
      <c r="X35" s="116"/>
      <c r="Y35" s="116"/>
      <c r="AM35" s="116"/>
      <c r="AN35" s="127"/>
    </row>
    <row r="36" spans="1:40" s="3" customFormat="1" ht="16.5" customHeight="1">
      <c r="A36" s="147"/>
      <c r="B36" s="165"/>
      <c r="C36" s="147"/>
      <c r="U36" s="124" t="s">
        <v>830</v>
      </c>
      <c r="V36" s="124">
        <v>12.3</v>
      </c>
      <c r="W36" s="124">
        <v>0.5</v>
      </c>
      <c r="X36" s="116"/>
      <c r="Y36" s="116"/>
      <c r="AM36" s="116"/>
      <c r="AN36" s="127"/>
    </row>
    <row r="37" spans="1:40" s="3" customFormat="1" ht="16.5" customHeight="1">
      <c r="A37" s="147"/>
      <c r="B37" s="165"/>
      <c r="C37" s="147"/>
      <c r="U37" s="124" t="s">
        <v>862</v>
      </c>
      <c r="V37" s="124">
        <v>12.13</v>
      </c>
      <c r="W37" s="124">
        <v>0.5</v>
      </c>
      <c r="X37" s="116"/>
      <c r="Y37" s="116"/>
      <c r="AM37" s="116"/>
      <c r="AN37" s="127"/>
    </row>
    <row r="38" spans="1:40" s="3" customFormat="1" ht="16.5" customHeight="1">
      <c r="A38" s="147"/>
      <c r="B38" s="165"/>
      <c r="C38" s="147"/>
      <c r="U38" s="124" t="s">
        <v>863</v>
      </c>
      <c r="V38" s="124">
        <v>12.18</v>
      </c>
      <c r="W38" s="124">
        <v>0.5</v>
      </c>
      <c r="X38" s="116"/>
      <c r="Y38" s="116"/>
      <c r="AM38" s="116"/>
      <c r="AN38" s="127"/>
    </row>
    <row r="39" spans="1:40" s="4" customFormat="1" ht="16.5" customHeight="1">
      <c r="A39" s="147"/>
      <c r="B39" s="165"/>
      <c r="C39" s="147"/>
      <c r="U39" s="106" t="s">
        <v>864</v>
      </c>
      <c r="V39" s="106">
        <v>12.3</v>
      </c>
      <c r="W39" s="106">
        <v>0.5</v>
      </c>
      <c r="X39" s="189"/>
      <c r="Y39" s="189"/>
      <c r="AB39" s="124"/>
      <c r="AC39" s="124"/>
      <c r="AD39" s="124"/>
      <c r="AE39" s="124"/>
      <c r="AF39" s="124"/>
      <c r="AG39" s="124"/>
      <c r="AM39" s="148"/>
    </row>
    <row r="40" spans="1:40" s="3" customFormat="1" ht="16.5" customHeight="1">
      <c r="A40" s="147"/>
      <c r="B40" s="165"/>
      <c r="C40" s="147"/>
      <c r="U40" s="106" t="s">
        <v>831</v>
      </c>
      <c r="V40" s="106">
        <v>1.4</v>
      </c>
      <c r="W40" s="106">
        <v>0.5</v>
      </c>
      <c r="X40" s="106"/>
      <c r="Y40" s="106"/>
      <c r="AB40" s="149"/>
      <c r="AC40" s="149"/>
      <c r="AD40" s="149"/>
      <c r="AE40" s="149"/>
      <c r="AF40" s="149"/>
      <c r="AG40" s="149"/>
      <c r="AM40" s="116"/>
      <c r="AN40" s="127"/>
    </row>
    <row r="41" spans="1:40" s="3" customFormat="1" ht="16.5" customHeight="1">
      <c r="A41" s="147"/>
      <c r="B41" s="165"/>
      <c r="C41" s="147"/>
      <c r="P41" s="143"/>
      <c r="U41" s="106" t="s">
        <v>518</v>
      </c>
      <c r="V41" s="106">
        <v>11.7</v>
      </c>
      <c r="W41" s="106">
        <v>0.5</v>
      </c>
      <c r="X41" s="106"/>
      <c r="Y41" s="106"/>
      <c r="AM41" s="116"/>
      <c r="AN41" s="127"/>
    </row>
    <row r="42" spans="1:40" s="3" customFormat="1" ht="16.5" customHeight="1">
      <c r="A42" s="190" t="s">
        <v>865</v>
      </c>
      <c r="B42" s="190" t="s">
        <v>866</v>
      </c>
      <c r="C42" s="147"/>
      <c r="D42" s="191" t="s">
        <v>867</v>
      </c>
      <c r="P42" s="143"/>
      <c r="X42" s="116"/>
      <c r="Y42" s="116"/>
      <c r="AA42" s="124">
        <v>10</v>
      </c>
      <c r="AB42" s="127"/>
      <c r="AC42" s="127"/>
      <c r="AD42" s="127"/>
      <c r="AM42" s="116">
        <v>10</v>
      </c>
      <c r="AN42" s="127">
        <v>44.08</v>
      </c>
    </row>
    <row r="43" spans="1:40" s="3" customFormat="1" ht="16.5" customHeight="1">
      <c r="A43" s="147" t="s">
        <v>868</v>
      </c>
      <c r="B43" s="165" t="s">
        <v>869</v>
      </c>
      <c r="C43" s="147" t="s">
        <v>159</v>
      </c>
      <c r="D43" s="124">
        <v>35.4</v>
      </c>
      <c r="P43" s="143"/>
      <c r="R43" s="124" t="s">
        <v>690</v>
      </c>
      <c r="S43" s="124" t="s">
        <v>558</v>
      </c>
      <c r="T43" s="124">
        <v>0.5</v>
      </c>
      <c r="U43" s="124" t="s">
        <v>870</v>
      </c>
      <c r="W43" s="124">
        <v>2.5</v>
      </c>
      <c r="X43" s="116">
        <v>3</v>
      </c>
      <c r="Y43" s="116"/>
      <c r="AA43" s="124">
        <v>10</v>
      </c>
      <c r="AM43" s="116">
        <v>10</v>
      </c>
      <c r="AN43" s="127">
        <v>48.4</v>
      </c>
    </row>
    <row r="44" spans="1:40" s="3" customFormat="1" ht="16.5" customHeight="1">
      <c r="A44" s="147" t="s">
        <v>871</v>
      </c>
      <c r="B44" s="165" t="s">
        <v>872</v>
      </c>
      <c r="C44" s="147" t="s">
        <v>80</v>
      </c>
      <c r="D44" s="124">
        <v>36.4</v>
      </c>
      <c r="U44" s="124" t="s">
        <v>835</v>
      </c>
      <c r="V44" s="124" t="s">
        <v>873</v>
      </c>
      <c r="W44" s="124" t="s">
        <v>874</v>
      </c>
      <c r="X44" s="116" t="s">
        <v>875</v>
      </c>
      <c r="Y44" s="116"/>
      <c r="AB44" s="106" t="s">
        <v>876</v>
      </c>
      <c r="AC44" s="106" t="s">
        <v>804</v>
      </c>
      <c r="AD44" s="106" t="s">
        <v>877</v>
      </c>
      <c r="AH44" s="124" t="s">
        <v>878</v>
      </c>
      <c r="AI44" s="124">
        <v>2</v>
      </c>
      <c r="AM44" s="116">
        <v>12.2</v>
      </c>
      <c r="AN44" s="127">
        <v>53.6</v>
      </c>
    </row>
    <row r="45" spans="1:40" s="3" customFormat="1" ht="16.5" customHeight="1">
      <c r="A45" s="147"/>
      <c r="B45" s="165"/>
      <c r="C45" s="147"/>
      <c r="U45" s="124" t="s">
        <v>802</v>
      </c>
      <c r="V45" s="124" t="s">
        <v>879</v>
      </c>
      <c r="X45" s="116"/>
      <c r="Y45" s="116"/>
      <c r="AM45" s="116"/>
      <c r="AN45" s="127"/>
    </row>
    <row r="46" spans="1:40" s="3" customFormat="1" ht="16.5" customHeight="1">
      <c r="A46" s="147"/>
      <c r="B46" s="165"/>
      <c r="C46" s="147"/>
      <c r="U46" s="124" t="s">
        <v>809</v>
      </c>
      <c r="V46" s="124" t="s">
        <v>880</v>
      </c>
      <c r="X46" s="116"/>
      <c r="Y46" s="116"/>
      <c r="AM46" s="116"/>
      <c r="AN46" s="127"/>
    </row>
    <row r="47" spans="1:40" s="3" customFormat="1" ht="16.5" customHeight="1">
      <c r="A47" s="147"/>
      <c r="B47" s="165"/>
      <c r="C47" s="147"/>
      <c r="U47" s="124" t="s">
        <v>810</v>
      </c>
      <c r="V47" s="124" t="s">
        <v>881</v>
      </c>
      <c r="X47" s="116"/>
      <c r="Y47" s="116"/>
      <c r="AM47" s="116"/>
      <c r="AN47" s="127"/>
    </row>
    <row r="48" spans="1:40" s="3" customFormat="1" ht="16.5" customHeight="1">
      <c r="A48" s="147"/>
      <c r="B48" s="165"/>
      <c r="C48" s="147"/>
      <c r="U48" s="124" t="s">
        <v>811</v>
      </c>
      <c r="V48" s="124" t="s">
        <v>882</v>
      </c>
      <c r="X48" s="116"/>
      <c r="Y48" s="116"/>
      <c r="AM48" s="116"/>
      <c r="AN48" s="127"/>
    </row>
    <row r="49" spans="1:40" s="3" customFormat="1" ht="16.5" customHeight="1">
      <c r="A49" s="147"/>
      <c r="B49" s="165"/>
      <c r="C49" s="147"/>
      <c r="U49" s="124" t="s">
        <v>812</v>
      </c>
      <c r="V49" s="124" t="s">
        <v>883</v>
      </c>
      <c r="X49" s="116"/>
      <c r="Y49" s="116"/>
      <c r="AM49" s="116"/>
      <c r="AN49" s="127"/>
    </row>
    <row r="50" spans="1:40" s="3" customFormat="1" ht="16.5" customHeight="1">
      <c r="A50" s="147"/>
      <c r="B50" s="165"/>
      <c r="C50" s="147"/>
      <c r="U50" s="124" t="s">
        <v>814</v>
      </c>
      <c r="V50" s="124" t="s">
        <v>884</v>
      </c>
      <c r="X50" s="116"/>
      <c r="Y50" s="116"/>
      <c r="AM50" s="116"/>
      <c r="AN50" s="127"/>
    </row>
    <row r="51" spans="1:40" s="3" customFormat="1" ht="16.5" customHeight="1">
      <c r="A51" s="147"/>
      <c r="B51" s="165"/>
      <c r="C51" s="147"/>
      <c r="U51" s="124" t="s">
        <v>885</v>
      </c>
      <c r="V51" s="124" t="s">
        <v>886</v>
      </c>
      <c r="X51" s="116"/>
      <c r="Y51" s="116"/>
      <c r="AM51" s="116"/>
      <c r="AN51" s="127"/>
    </row>
    <row r="52" spans="1:40" s="3" customFormat="1" ht="16.5" customHeight="1">
      <c r="A52" s="147"/>
      <c r="B52" s="165"/>
      <c r="C52" s="147"/>
      <c r="U52" s="124" t="s">
        <v>887</v>
      </c>
      <c r="V52" s="124" t="s">
        <v>888</v>
      </c>
      <c r="W52" s="124" t="s">
        <v>889</v>
      </c>
      <c r="X52" s="116"/>
      <c r="Y52" s="116"/>
      <c r="AM52" s="116"/>
      <c r="AN52" s="127"/>
    </row>
    <row r="53" spans="1:40" s="3" customFormat="1" ht="16.5" customHeight="1">
      <c r="A53" s="147"/>
      <c r="B53" s="165"/>
      <c r="C53" s="147"/>
      <c r="U53" s="124" t="s">
        <v>579</v>
      </c>
      <c r="V53" s="124" t="s">
        <v>890</v>
      </c>
      <c r="X53" s="116"/>
      <c r="Y53" s="116"/>
      <c r="AM53" s="116"/>
      <c r="AN53" s="127"/>
    </row>
    <row r="54" spans="1:40" s="3" customFormat="1" ht="16.5" customHeight="1">
      <c r="A54" s="190" t="s">
        <v>891</v>
      </c>
      <c r="B54" s="190" t="s">
        <v>892</v>
      </c>
      <c r="C54" s="191" t="s">
        <v>146</v>
      </c>
      <c r="D54" s="124">
        <v>34.131999999999998</v>
      </c>
      <c r="X54" s="116"/>
      <c r="Y54" s="116"/>
      <c r="AM54" s="116">
        <v>10</v>
      </c>
      <c r="AN54" s="127">
        <v>44.131999999999998</v>
      </c>
    </row>
    <row r="55" spans="1:40" s="3" customFormat="1" ht="16.5" customHeight="1">
      <c r="A55" s="147" t="s">
        <v>893</v>
      </c>
      <c r="B55" s="165" t="s">
        <v>894</v>
      </c>
      <c r="C55" s="147" t="s">
        <v>146</v>
      </c>
      <c r="D55" s="124">
        <v>33.4</v>
      </c>
      <c r="U55" s="124" t="s">
        <v>895</v>
      </c>
      <c r="V55" s="124">
        <v>10.9</v>
      </c>
      <c r="X55" s="116">
        <v>4</v>
      </c>
      <c r="Y55" s="116"/>
      <c r="AA55" s="124">
        <v>10</v>
      </c>
      <c r="AB55" s="124" t="s">
        <v>896</v>
      </c>
      <c r="AC55" s="124" t="s">
        <v>383</v>
      </c>
      <c r="AD55" s="124">
        <v>0.2</v>
      </c>
      <c r="AJ55" s="124" t="s">
        <v>897</v>
      </c>
      <c r="AK55" s="124" t="s">
        <v>898</v>
      </c>
      <c r="AL55" s="124">
        <v>0.2</v>
      </c>
      <c r="AM55" s="116">
        <v>14.6</v>
      </c>
      <c r="AN55" s="127">
        <v>52</v>
      </c>
    </row>
    <row r="56" spans="1:40" s="3" customFormat="1" ht="16.5" customHeight="1">
      <c r="A56" s="147"/>
      <c r="B56" s="165"/>
      <c r="C56" s="147"/>
      <c r="U56" s="124" t="s">
        <v>899</v>
      </c>
      <c r="V56" s="124">
        <v>10.18</v>
      </c>
      <c r="X56" s="116"/>
      <c r="Y56" s="116"/>
      <c r="AB56" s="124" t="s">
        <v>900</v>
      </c>
      <c r="AC56" s="124" t="s">
        <v>901</v>
      </c>
      <c r="AD56" s="124">
        <v>0.8</v>
      </c>
      <c r="AJ56" s="124" t="s">
        <v>902</v>
      </c>
      <c r="AK56" s="124" t="s">
        <v>898</v>
      </c>
      <c r="AL56" s="124">
        <v>0.2</v>
      </c>
      <c r="AM56" s="116"/>
      <c r="AN56" s="127"/>
    </row>
    <row r="57" spans="1:40" s="3" customFormat="1" ht="16.5" customHeight="1">
      <c r="A57" s="147"/>
      <c r="B57" s="165"/>
      <c r="C57" s="147"/>
      <c r="U57" s="124" t="s">
        <v>903</v>
      </c>
      <c r="V57" s="124">
        <v>10.23</v>
      </c>
      <c r="X57" s="116"/>
      <c r="Y57" s="116"/>
      <c r="AB57" s="124" t="s">
        <v>904</v>
      </c>
      <c r="AC57" s="124" t="s">
        <v>383</v>
      </c>
      <c r="AD57" s="124">
        <v>0.2</v>
      </c>
      <c r="AJ57" s="124" t="s">
        <v>902</v>
      </c>
      <c r="AK57" s="124" t="s">
        <v>898</v>
      </c>
      <c r="AL57" s="124">
        <v>0.2</v>
      </c>
      <c r="AM57" s="116"/>
      <c r="AN57" s="127"/>
    </row>
    <row r="58" spans="1:40" s="3" customFormat="1" ht="16.5" customHeight="1">
      <c r="A58" s="147"/>
      <c r="B58" s="165"/>
      <c r="C58" s="147"/>
      <c r="U58" s="124" t="s">
        <v>905</v>
      </c>
      <c r="V58" s="124">
        <v>11.15</v>
      </c>
      <c r="X58" s="116"/>
      <c r="Y58" s="116"/>
      <c r="AB58" s="124" t="s">
        <v>906</v>
      </c>
      <c r="AC58" s="124" t="s">
        <v>383</v>
      </c>
      <c r="AD58" s="124">
        <v>0.2</v>
      </c>
      <c r="AM58" s="116"/>
      <c r="AN58" s="127"/>
    </row>
    <row r="59" spans="1:40" s="3" customFormat="1" ht="16.5" customHeight="1">
      <c r="A59" s="147"/>
      <c r="B59" s="165"/>
      <c r="C59" s="147"/>
      <c r="U59" s="124" t="s">
        <v>907</v>
      </c>
      <c r="V59" s="124">
        <v>11.26</v>
      </c>
      <c r="X59" s="116"/>
      <c r="Y59" s="116"/>
      <c r="AB59" s="124" t="s">
        <v>908</v>
      </c>
      <c r="AC59" s="124" t="s">
        <v>909</v>
      </c>
      <c r="AD59" s="124">
        <v>0.6</v>
      </c>
      <c r="AM59" s="116"/>
      <c r="AN59" s="127"/>
    </row>
    <row r="60" spans="1:40" s="3" customFormat="1" ht="16.5" customHeight="1">
      <c r="A60" s="147"/>
      <c r="B60" s="165"/>
      <c r="C60" s="147"/>
      <c r="U60" s="124" t="s">
        <v>910</v>
      </c>
      <c r="V60" s="124">
        <v>12.3</v>
      </c>
      <c r="X60" s="116"/>
      <c r="Y60" s="116"/>
      <c r="AB60" s="124" t="s">
        <v>911</v>
      </c>
      <c r="AC60" s="124" t="s">
        <v>912</v>
      </c>
      <c r="AD60" s="124">
        <v>0.8</v>
      </c>
      <c r="AM60" s="116"/>
      <c r="AN60" s="127"/>
    </row>
    <row r="61" spans="1:40" s="3" customFormat="1" ht="16.5" customHeight="1">
      <c r="A61" s="147"/>
      <c r="B61" s="165"/>
      <c r="C61" s="147"/>
      <c r="U61" s="124" t="s">
        <v>862</v>
      </c>
      <c r="V61" s="124">
        <v>12.13</v>
      </c>
      <c r="X61" s="116"/>
      <c r="Y61" s="116"/>
      <c r="AB61" s="124" t="s">
        <v>913</v>
      </c>
      <c r="AC61" s="124" t="s">
        <v>914</v>
      </c>
      <c r="AD61" s="124">
        <v>0.6</v>
      </c>
      <c r="AM61" s="116"/>
      <c r="AN61" s="127"/>
    </row>
    <row r="62" spans="1:40" s="3" customFormat="1" ht="16.5" customHeight="1">
      <c r="A62" s="147"/>
      <c r="B62" s="165"/>
      <c r="C62" s="147"/>
      <c r="U62" s="124" t="s">
        <v>863</v>
      </c>
      <c r="V62" s="124">
        <v>12.18</v>
      </c>
      <c r="X62" s="116"/>
      <c r="Y62" s="116"/>
      <c r="AB62" s="124" t="s">
        <v>820</v>
      </c>
      <c r="AC62" s="124" t="s">
        <v>383</v>
      </c>
      <c r="AD62" s="124">
        <v>0.2</v>
      </c>
      <c r="AM62" s="116"/>
      <c r="AN62" s="127"/>
    </row>
    <row r="63" spans="1:40" s="3" customFormat="1" ht="16.5" customHeight="1">
      <c r="A63" s="150"/>
      <c r="B63" s="192"/>
      <c r="C63" s="150"/>
      <c r="U63" s="124" t="s">
        <v>915</v>
      </c>
      <c r="V63" s="124">
        <v>12.3</v>
      </c>
      <c r="X63" s="116"/>
      <c r="Y63" s="116"/>
      <c r="AB63" s="124" t="s">
        <v>916</v>
      </c>
      <c r="AC63" s="124" t="s">
        <v>383</v>
      </c>
      <c r="AD63" s="124">
        <v>0.2</v>
      </c>
      <c r="AM63" s="116"/>
      <c r="AN63" s="127"/>
    </row>
    <row r="64" spans="1:40" s="3" customFormat="1" ht="16.5" customHeight="1">
      <c r="A64" s="147"/>
      <c r="B64" s="165"/>
      <c r="C64" s="147"/>
      <c r="U64" s="124" t="s">
        <v>917</v>
      </c>
      <c r="V64" s="124">
        <v>1.4</v>
      </c>
      <c r="X64" s="116"/>
      <c r="Y64" s="116"/>
      <c r="AB64" s="124" t="s">
        <v>918</v>
      </c>
      <c r="AC64" s="124" t="s">
        <v>383</v>
      </c>
      <c r="AD64" s="124">
        <v>0.2</v>
      </c>
      <c r="AM64" s="116"/>
      <c r="AN64" s="127"/>
    </row>
    <row r="65" spans="1:40" s="3" customFormat="1" ht="16.5" customHeight="1">
      <c r="A65" s="147" t="s">
        <v>919</v>
      </c>
      <c r="B65" s="165" t="s">
        <v>920</v>
      </c>
      <c r="C65" s="147" t="s">
        <v>146</v>
      </c>
      <c r="D65" s="124">
        <v>35.200000000000003</v>
      </c>
      <c r="R65" s="124" t="s">
        <v>921</v>
      </c>
      <c r="S65" s="124" t="s">
        <v>658</v>
      </c>
      <c r="T65" s="124">
        <v>0.5</v>
      </c>
      <c r="U65" s="124" t="s">
        <v>922</v>
      </c>
      <c r="V65" s="124" t="s">
        <v>923</v>
      </c>
      <c r="X65" s="116">
        <v>5</v>
      </c>
      <c r="Y65" s="116"/>
      <c r="AA65" s="124">
        <v>10</v>
      </c>
      <c r="AB65" s="124" t="s">
        <v>607</v>
      </c>
      <c r="AC65" s="124" t="s">
        <v>383</v>
      </c>
      <c r="AD65" s="124">
        <v>0.2</v>
      </c>
      <c r="AM65" s="116">
        <v>11.2</v>
      </c>
      <c r="AN65" s="127">
        <v>51.4</v>
      </c>
    </row>
    <row r="66" spans="1:40" s="3" customFormat="1" ht="16.5" customHeight="1">
      <c r="A66" s="147"/>
      <c r="B66" s="165"/>
      <c r="C66" s="147"/>
      <c r="R66" s="124" t="s">
        <v>924</v>
      </c>
      <c r="S66" s="124" t="s">
        <v>519</v>
      </c>
      <c r="T66" s="124">
        <v>0.5</v>
      </c>
      <c r="U66" s="124" t="s">
        <v>903</v>
      </c>
      <c r="V66" s="124" t="s">
        <v>925</v>
      </c>
      <c r="X66" s="116"/>
      <c r="Y66" s="116"/>
      <c r="AB66" s="124" t="s">
        <v>904</v>
      </c>
      <c r="AC66" s="124" t="s">
        <v>383</v>
      </c>
      <c r="AD66" s="124">
        <v>0.2</v>
      </c>
      <c r="AM66" s="116"/>
      <c r="AN66" s="127"/>
    </row>
    <row r="67" spans="1:40" s="3" customFormat="1" ht="16.5" customHeight="1">
      <c r="A67" s="147"/>
      <c r="B67" s="165"/>
      <c r="C67" s="147"/>
      <c r="U67" s="124" t="s">
        <v>895</v>
      </c>
      <c r="V67" s="124" t="s">
        <v>926</v>
      </c>
      <c r="W67" s="124">
        <v>1</v>
      </c>
      <c r="X67" s="116"/>
      <c r="Y67" s="116"/>
      <c r="AB67" s="124" t="s">
        <v>906</v>
      </c>
      <c r="AC67" s="124" t="s">
        <v>383</v>
      </c>
      <c r="AD67" s="124">
        <v>0.2</v>
      </c>
      <c r="AM67" s="116"/>
      <c r="AN67" s="127"/>
    </row>
    <row r="68" spans="1:40" s="3" customFormat="1" ht="16.5" customHeight="1">
      <c r="A68" s="147"/>
      <c r="B68" s="165"/>
      <c r="C68" s="147"/>
      <c r="U68" s="124" t="s">
        <v>827</v>
      </c>
      <c r="V68" s="124" t="s">
        <v>927</v>
      </c>
      <c r="W68" s="124">
        <v>0.5</v>
      </c>
      <c r="X68" s="116"/>
      <c r="Y68" s="116"/>
      <c r="AB68" s="124" t="s">
        <v>928</v>
      </c>
      <c r="AC68" s="124" t="s">
        <v>654</v>
      </c>
      <c r="AD68" s="124">
        <v>0.6</v>
      </c>
      <c r="AM68" s="116"/>
      <c r="AN68" s="127"/>
    </row>
    <row r="69" spans="1:40" s="3" customFormat="1" ht="16.5" customHeight="1">
      <c r="A69" s="147"/>
      <c r="B69" s="165"/>
      <c r="C69" s="147"/>
      <c r="U69" s="124" t="s">
        <v>907</v>
      </c>
      <c r="V69" s="124" t="s">
        <v>929</v>
      </c>
      <c r="W69" s="124">
        <v>0.5</v>
      </c>
      <c r="X69" s="116"/>
      <c r="Y69" s="116"/>
      <c r="AM69" s="116"/>
      <c r="AN69" s="127"/>
    </row>
    <row r="70" spans="1:40" s="3" customFormat="1" ht="16.5" customHeight="1">
      <c r="A70" s="147"/>
      <c r="B70" s="165"/>
      <c r="C70" s="147"/>
      <c r="U70" s="124" t="s">
        <v>830</v>
      </c>
      <c r="V70" s="124" t="s">
        <v>930</v>
      </c>
      <c r="W70" s="124">
        <v>0.5</v>
      </c>
      <c r="X70" s="116"/>
      <c r="Y70" s="116"/>
      <c r="AM70" s="116"/>
      <c r="AN70" s="127"/>
    </row>
    <row r="71" spans="1:40" s="3" customFormat="1" ht="16.5" customHeight="1">
      <c r="A71" s="147"/>
      <c r="B71" s="165"/>
      <c r="C71" s="147"/>
      <c r="U71" s="124" t="s">
        <v>862</v>
      </c>
      <c r="V71" s="124" t="s">
        <v>931</v>
      </c>
      <c r="W71" s="124">
        <v>0.5</v>
      </c>
      <c r="X71" s="116"/>
      <c r="Y71" s="116"/>
      <c r="AM71" s="116"/>
      <c r="AN71" s="127"/>
    </row>
    <row r="72" spans="1:40" s="3" customFormat="1" ht="16.5" customHeight="1">
      <c r="A72" s="147"/>
      <c r="B72" s="165"/>
      <c r="C72" s="147"/>
      <c r="U72" s="124" t="s">
        <v>863</v>
      </c>
      <c r="V72" s="124" t="s">
        <v>687</v>
      </c>
      <c r="W72" s="124">
        <v>0.5</v>
      </c>
      <c r="X72" s="116"/>
      <c r="Y72" s="116"/>
      <c r="AM72" s="116"/>
      <c r="AN72" s="127"/>
    </row>
    <row r="73" spans="1:40" s="3" customFormat="1" ht="16.5" customHeight="1">
      <c r="A73" s="147"/>
      <c r="B73" s="165"/>
      <c r="C73" s="147"/>
      <c r="U73" s="124" t="s">
        <v>917</v>
      </c>
      <c r="V73" s="124" t="s">
        <v>932</v>
      </c>
      <c r="W73" s="124">
        <v>0.5</v>
      </c>
      <c r="X73" s="116"/>
      <c r="Y73" s="116"/>
      <c r="AM73" s="116"/>
      <c r="AN73" s="127"/>
    </row>
    <row r="74" spans="1:40" s="3" customFormat="1" ht="16.5" customHeight="1">
      <c r="A74" s="147" t="s">
        <v>933</v>
      </c>
      <c r="B74" s="165" t="s">
        <v>934</v>
      </c>
      <c r="C74" s="147" t="s">
        <v>143</v>
      </c>
      <c r="D74" s="124">
        <v>35.6</v>
      </c>
      <c r="O74" s="124" t="s">
        <v>518</v>
      </c>
      <c r="P74" s="124" t="s">
        <v>519</v>
      </c>
      <c r="Q74" s="124">
        <v>0.5</v>
      </c>
      <c r="U74" s="124" t="s">
        <v>518</v>
      </c>
      <c r="V74" s="124" t="s">
        <v>519</v>
      </c>
      <c r="W74" s="124">
        <v>3</v>
      </c>
      <c r="X74" s="116">
        <v>3.5</v>
      </c>
      <c r="Y74" s="116" t="s">
        <v>505</v>
      </c>
      <c r="Z74" s="124">
        <v>0</v>
      </c>
      <c r="AA74" s="124">
        <v>10</v>
      </c>
      <c r="AM74" s="116">
        <v>10</v>
      </c>
      <c r="AN74" s="127">
        <v>49.1</v>
      </c>
    </row>
    <row r="75" spans="1:40" s="3" customFormat="1" ht="16.5" customHeight="1">
      <c r="A75" s="147"/>
      <c r="B75" s="165"/>
      <c r="C75" s="147"/>
      <c r="U75" s="124" t="s">
        <v>819</v>
      </c>
      <c r="V75" s="124" t="s">
        <v>926</v>
      </c>
      <c r="X75" s="108"/>
      <c r="Y75" s="116"/>
      <c r="AM75" s="116"/>
      <c r="AN75" s="127"/>
    </row>
    <row r="76" spans="1:40" s="3" customFormat="1" ht="16.5" customHeight="1">
      <c r="A76" s="147"/>
      <c r="B76" s="165"/>
      <c r="C76" s="147"/>
      <c r="U76" s="124" t="s">
        <v>813</v>
      </c>
      <c r="V76" s="124" t="s">
        <v>687</v>
      </c>
      <c r="X76" s="116"/>
      <c r="Y76" s="116"/>
      <c r="AM76" s="116"/>
      <c r="AN76" s="127"/>
    </row>
    <row r="77" spans="1:40" s="3" customFormat="1" ht="16.5" customHeight="1">
      <c r="A77" s="147"/>
      <c r="B77" s="165"/>
      <c r="C77" s="147"/>
      <c r="U77" s="124" t="s">
        <v>814</v>
      </c>
      <c r="V77" s="124" t="s">
        <v>935</v>
      </c>
      <c r="X77" s="116"/>
      <c r="Y77" s="116"/>
      <c r="AM77" s="116"/>
      <c r="AN77" s="127"/>
    </row>
    <row r="78" spans="1:40" s="3" customFormat="1" ht="16.5" customHeight="1">
      <c r="A78" s="147"/>
      <c r="B78" s="165"/>
      <c r="C78" s="147"/>
      <c r="U78" s="124" t="s">
        <v>802</v>
      </c>
      <c r="V78" s="124" t="s">
        <v>923</v>
      </c>
      <c r="X78" s="116"/>
      <c r="Y78" s="116"/>
      <c r="AM78" s="116"/>
      <c r="AN78" s="127"/>
    </row>
    <row r="79" spans="1:40" s="3" customFormat="1" ht="16.5" customHeight="1">
      <c r="A79" s="147"/>
      <c r="B79" s="165"/>
      <c r="C79" s="147"/>
      <c r="U79" s="124" t="s">
        <v>809</v>
      </c>
      <c r="V79" s="124" t="s">
        <v>936</v>
      </c>
      <c r="X79" s="116"/>
      <c r="Y79" s="116"/>
      <c r="AM79" s="116"/>
      <c r="AN79" s="127"/>
    </row>
    <row r="80" spans="1:40" s="3" customFormat="1" ht="16.5" customHeight="1">
      <c r="A80" s="147"/>
      <c r="B80" s="165"/>
      <c r="C80" s="147"/>
      <c r="U80" s="124" t="s">
        <v>811</v>
      </c>
      <c r="V80" s="124" t="s">
        <v>929</v>
      </c>
      <c r="X80" s="116"/>
      <c r="Y80" s="116"/>
      <c r="AM80" s="116"/>
      <c r="AN80" s="127"/>
    </row>
    <row r="81" spans="1:40" s="3" customFormat="1" ht="16.5" customHeight="1">
      <c r="A81" s="147"/>
      <c r="B81" s="165"/>
      <c r="C81" s="147"/>
      <c r="U81" s="124" t="s">
        <v>885</v>
      </c>
      <c r="V81" s="124" t="s">
        <v>932</v>
      </c>
      <c r="X81" s="116"/>
      <c r="Y81" s="116"/>
      <c r="AM81" s="116"/>
      <c r="AN81" s="127"/>
    </row>
    <row r="82" spans="1:40" s="3" customFormat="1" ht="16.5" customHeight="1">
      <c r="A82" s="147" t="s">
        <v>937</v>
      </c>
      <c r="B82" s="165" t="s">
        <v>938</v>
      </c>
      <c r="C82" s="147" t="s">
        <v>146</v>
      </c>
      <c r="D82" s="124">
        <v>34.667999999999999</v>
      </c>
      <c r="U82" s="124" t="s">
        <v>819</v>
      </c>
      <c r="V82" s="124">
        <v>10.9</v>
      </c>
      <c r="X82" s="116">
        <v>0</v>
      </c>
      <c r="Y82" s="116" t="s">
        <v>505</v>
      </c>
      <c r="Z82" s="124">
        <v>0</v>
      </c>
      <c r="AA82" s="124">
        <v>10</v>
      </c>
      <c r="AM82" s="116">
        <v>10</v>
      </c>
      <c r="AN82" s="127">
        <v>44.667999999999999</v>
      </c>
    </row>
    <row r="83" spans="1:40" s="3" customFormat="1" ht="16.5" customHeight="1">
      <c r="A83" s="147"/>
      <c r="B83" s="165"/>
      <c r="C83" s="147"/>
      <c r="U83" s="124" t="s">
        <v>864</v>
      </c>
      <c r="V83" s="124">
        <v>12.3</v>
      </c>
      <c r="X83" s="116"/>
      <c r="Y83" s="116"/>
      <c r="AM83" s="116"/>
      <c r="AN83" s="127"/>
    </row>
    <row r="84" spans="1:40" s="3" customFormat="1" ht="16.5" customHeight="1">
      <c r="A84" s="147" t="s">
        <v>939</v>
      </c>
      <c r="B84" s="165" t="s">
        <v>940</v>
      </c>
      <c r="C84" s="147" t="s">
        <v>143</v>
      </c>
      <c r="D84" s="124">
        <v>34.116</v>
      </c>
      <c r="O84" s="124" t="s">
        <v>579</v>
      </c>
      <c r="Q84" s="124">
        <v>0.5</v>
      </c>
      <c r="R84" s="124" t="s">
        <v>941</v>
      </c>
      <c r="T84" s="124">
        <v>1.5</v>
      </c>
      <c r="X84" s="116">
        <v>1.5</v>
      </c>
      <c r="Y84" s="116"/>
      <c r="AA84" s="124">
        <v>10</v>
      </c>
      <c r="AE84" s="124" t="s">
        <v>942</v>
      </c>
      <c r="AF84" s="124" t="s">
        <v>901</v>
      </c>
      <c r="AG84" s="124">
        <v>0.8</v>
      </c>
      <c r="AM84" s="116">
        <v>11</v>
      </c>
      <c r="AN84" s="127">
        <v>46.616</v>
      </c>
    </row>
    <row r="85" spans="1:40" s="3" customFormat="1" ht="16.5" customHeight="1">
      <c r="A85" s="147"/>
      <c r="B85" s="165"/>
      <c r="C85" s="147"/>
      <c r="X85" s="116"/>
      <c r="Y85" s="116"/>
      <c r="AE85" s="124" t="s">
        <v>943</v>
      </c>
      <c r="AF85" s="124" t="s">
        <v>944</v>
      </c>
      <c r="AG85" s="124">
        <v>0.2</v>
      </c>
      <c r="AM85" s="116"/>
      <c r="AN85" s="127"/>
    </row>
    <row r="86" spans="1:40" s="3" customFormat="1" ht="16.5" customHeight="1">
      <c r="A86" s="147" t="s">
        <v>945</v>
      </c>
      <c r="B86" s="165" t="s">
        <v>946</v>
      </c>
      <c r="C86" s="147" t="s">
        <v>143</v>
      </c>
      <c r="D86" s="124">
        <v>35.316000000000003</v>
      </c>
      <c r="H86" s="124" t="s">
        <v>947</v>
      </c>
      <c r="I86" s="124">
        <v>45901</v>
      </c>
      <c r="J86" s="124">
        <v>0.214</v>
      </c>
      <c r="U86" s="124" t="s">
        <v>819</v>
      </c>
      <c r="V86" s="124">
        <v>10.9</v>
      </c>
      <c r="W86" s="124" t="s">
        <v>948</v>
      </c>
      <c r="X86" s="116">
        <v>1.714</v>
      </c>
      <c r="Y86" s="116"/>
      <c r="Z86" s="124" t="s">
        <v>505</v>
      </c>
      <c r="AA86" s="124">
        <v>10</v>
      </c>
      <c r="AM86" s="116">
        <v>10</v>
      </c>
      <c r="AN86" s="127">
        <v>47.03</v>
      </c>
    </row>
    <row r="87" spans="1:40" s="3" customFormat="1" ht="16.5" customHeight="1">
      <c r="A87" s="147"/>
      <c r="B87" s="165"/>
      <c r="C87" s="147"/>
      <c r="U87" s="124" t="s">
        <v>823</v>
      </c>
      <c r="V87" s="124">
        <v>10.23</v>
      </c>
      <c r="X87" s="116"/>
      <c r="Y87" s="116"/>
      <c r="AM87" s="116"/>
      <c r="AN87" s="127"/>
    </row>
    <row r="88" spans="1:40" s="3" customFormat="1" ht="16.5" customHeight="1">
      <c r="A88" s="147"/>
      <c r="B88" s="165"/>
      <c r="C88" s="147"/>
      <c r="U88" s="124" t="s">
        <v>949</v>
      </c>
      <c r="V88" s="124">
        <v>11.8</v>
      </c>
      <c r="X88" s="116"/>
      <c r="Y88" s="116"/>
      <c r="AM88" s="116"/>
      <c r="AN88" s="127"/>
    </row>
    <row r="89" spans="1:40" s="3" customFormat="1" ht="16.5" customHeight="1">
      <c r="A89" s="147"/>
      <c r="B89" s="165"/>
      <c r="C89" s="147"/>
      <c r="U89" s="124" t="s">
        <v>830</v>
      </c>
      <c r="V89" s="124">
        <v>12.3</v>
      </c>
      <c r="X89" s="116"/>
      <c r="Y89" s="116"/>
      <c r="AM89" s="116"/>
      <c r="AN89" s="127"/>
    </row>
    <row r="90" spans="1:40" s="3" customFormat="1" ht="16.5" customHeight="1">
      <c r="A90" s="147"/>
      <c r="B90" s="165"/>
      <c r="C90" s="147"/>
      <c r="U90" s="124" t="s">
        <v>518</v>
      </c>
      <c r="V90" s="124">
        <v>11.7</v>
      </c>
      <c r="W90" s="124">
        <v>0.5</v>
      </c>
      <c r="X90" s="116"/>
      <c r="Y90" s="116"/>
      <c r="AM90" s="116"/>
      <c r="AN90" s="127"/>
    </row>
    <row r="91" spans="1:40" s="3" customFormat="1" ht="16.5" customHeight="1">
      <c r="A91" s="147" t="s">
        <v>950</v>
      </c>
      <c r="B91" s="165" t="s">
        <v>951</v>
      </c>
      <c r="C91" s="147" t="s">
        <v>146</v>
      </c>
      <c r="D91" s="124">
        <v>34.856000000000002</v>
      </c>
      <c r="X91" s="116">
        <v>34.856000000000002</v>
      </c>
      <c r="Y91" s="116"/>
      <c r="AA91" s="124">
        <v>10</v>
      </c>
      <c r="AH91" s="124" t="s">
        <v>524</v>
      </c>
      <c r="AI91" s="124">
        <v>1.3</v>
      </c>
      <c r="AM91" s="116">
        <v>1.3</v>
      </c>
      <c r="AN91" s="127">
        <v>46.155999999999999</v>
      </c>
    </row>
    <row r="92" spans="1:40" s="3" customFormat="1" ht="16.5" customHeight="1">
      <c r="A92" s="147" t="s">
        <v>952</v>
      </c>
      <c r="B92" s="165">
        <v>224035101016</v>
      </c>
      <c r="C92" s="147" t="s">
        <v>140</v>
      </c>
      <c r="D92" s="124">
        <v>34.683999999999997</v>
      </c>
      <c r="O92" s="124" t="s">
        <v>953</v>
      </c>
      <c r="Q92" s="124">
        <v>0.25</v>
      </c>
      <c r="R92" s="124" t="s">
        <v>579</v>
      </c>
      <c r="T92" s="124">
        <v>0.5</v>
      </c>
      <c r="U92" s="124" t="s">
        <v>835</v>
      </c>
      <c r="X92" s="116">
        <v>2.75</v>
      </c>
      <c r="Y92" s="116"/>
      <c r="AA92" s="124">
        <v>10</v>
      </c>
      <c r="AE92" s="124" t="s">
        <v>821</v>
      </c>
      <c r="AG92" s="124">
        <v>1.3</v>
      </c>
      <c r="AM92" s="116">
        <v>12</v>
      </c>
      <c r="AN92" s="127">
        <v>49.433999999999997</v>
      </c>
    </row>
    <row r="93" spans="1:40" s="3" customFormat="1" ht="16.5" customHeight="1">
      <c r="A93" s="147"/>
      <c r="B93" s="165"/>
      <c r="C93" s="147"/>
      <c r="U93" s="124" t="s">
        <v>767</v>
      </c>
      <c r="X93" s="116"/>
      <c r="Y93" s="116"/>
      <c r="AE93" s="124" t="s">
        <v>954</v>
      </c>
      <c r="AG93" s="124">
        <v>0.5</v>
      </c>
      <c r="AM93" s="116"/>
      <c r="AN93" s="127"/>
    </row>
    <row r="94" spans="1:40" s="3" customFormat="1" ht="16.5" customHeight="1">
      <c r="A94" s="147"/>
      <c r="B94" s="165"/>
      <c r="C94" s="147"/>
      <c r="U94" s="124" t="s">
        <v>811</v>
      </c>
      <c r="X94" s="116"/>
      <c r="Y94" s="116"/>
      <c r="AE94" s="124" t="s">
        <v>955</v>
      </c>
      <c r="AG94" s="124">
        <v>0.2</v>
      </c>
      <c r="AM94" s="116"/>
      <c r="AN94" s="127"/>
    </row>
    <row r="95" spans="1:40" s="3" customFormat="1" ht="16.5" customHeight="1">
      <c r="A95" s="147"/>
      <c r="B95" s="165"/>
      <c r="C95" s="147"/>
      <c r="U95" s="124" t="s">
        <v>814</v>
      </c>
      <c r="X95" s="116"/>
      <c r="Y95" s="116"/>
      <c r="AM95" s="116"/>
      <c r="AN95" s="127"/>
    </row>
    <row r="96" spans="1:40" s="3" customFormat="1" ht="12">
      <c r="A96" s="147"/>
      <c r="B96" s="165"/>
      <c r="C96" s="147"/>
      <c r="U96" s="124" t="s">
        <v>885</v>
      </c>
      <c r="X96" s="116"/>
      <c r="Y96" s="116"/>
      <c r="AM96" s="116"/>
      <c r="AN96" s="127"/>
    </row>
    <row r="97" spans="1:40" s="3" customFormat="1" ht="16.5" customHeight="1">
      <c r="A97" s="147" t="s">
        <v>956</v>
      </c>
      <c r="B97" s="165" t="s">
        <v>957</v>
      </c>
      <c r="C97" s="147" t="s">
        <v>146</v>
      </c>
      <c r="D97" s="124">
        <v>32.472000000000001</v>
      </c>
      <c r="X97" s="116"/>
      <c r="Y97" s="116"/>
      <c r="AA97" s="124">
        <v>10</v>
      </c>
      <c r="AM97" s="116"/>
      <c r="AN97" s="127">
        <v>42.472000000000001</v>
      </c>
    </row>
    <row r="98" spans="1:40" s="3" customFormat="1" ht="16.5" customHeight="1">
      <c r="A98" s="147" t="s">
        <v>958</v>
      </c>
      <c r="B98" s="165" t="s">
        <v>959</v>
      </c>
      <c r="C98" s="147" t="s">
        <v>146</v>
      </c>
      <c r="D98" s="124">
        <v>34.268000000000001</v>
      </c>
      <c r="X98" s="116"/>
      <c r="Y98" s="116"/>
      <c r="AM98" s="116"/>
      <c r="AN98" s="127">
        <v>44.268000000000001</v>
      </c>
    </row>
    <row r="99" spans="1:40" s="3" customFormat="1" ht="16.5" customHeight="1">
      <c r="A99" s="147" t="s">
        <v>960</v>
      </c>
      <c r="B99" s="165" t="s">
        <v>961</v>
      </c>
      <c r="C99" s="147" t="s">
        <v>146</v>
      </c>
      <c r="D99" s="124">
        <v>34.171999999999997</v>
      </c>
      <c r="O99" s="124" t="s">
        <v>962</v>
      </c>
      <c r="P99" s="124" t="s">
        <v>963</v>
      </c>
      <c r="Q99" s="124">
        <v>0.5</v>
      </c>
      <c r="X99" s="116">
        <v>0.5</v>
      </c>
      <c r="Y99" s="116" t="s">
        <v>505</v>
      </c>
      <c r="Z99" s="124">
        <v>0</v>
      </c>
      <c r="AA99" s="124">
        <v>10</v>
      </c>
      <c r="AH99" s="124" t="s">
        <v>200</v>
      </c>
      <c r="AI99" s="124">
        <v>2.4</v>
      </c>
      <c r="AM99" s="116">
        <v>12.4</v>
      </c>
      <c r="AN99" s="127">
        <v>47.072000000000003</v>
      </c>
    </row>
    <row r="100" spans="1:40" s="3" customFormat="1" ht="16.5" customHeight="1">
      <c r="A100" s="147" t="s">
        <v>964</v>
      </c>
      <c r="B100" s="165" t="s">
        <v>965</v>
      </c>
      <c r="C100" s="147" t="s">
        <v>168</v>
      </c>
      <c r="D100" s="124">
        <v>34.332000000000001</v>
      </c>
      <c r="U100" s="124" t="s">
        <v>835</v>
      </c>
      <c r="V100" s="124">
        <v>10.9</v>
      </c>
      <c r="W100" s="124">
        <v>0.5</v>
      </c>
      <c r="X100" s="116">
        <v>2.5</v>
      </c>
      <c r="Y100" s="116"/>
      <c r="AA100" s="124">
        <v>10</v>
      </c>
      <c r="AM100" s="116">
        <v>10</v>
      </c>
      <c r="AN100" s="127">
        <v>46.832000000000001</v>
      </c>
    </row>
    <row r="101" spans="1:40" s="3" customFormat="1" ht="16.5" customHeight="1">
      <c r="A101" s="147"/>
      <c r="B101" s="165"/>
      <c r="C101" s="147"/>
      <c r="U101" s="124" t="s">
        <v>809</v>
      </c>
      <c r="V101" s="124">
        <v>11.8</v>
      </c>
      <c r="W101" s="124">
        <v>0.5</v>
      </c>
      <c r="X101" s="116"/>
      <c r="Y101" s="116"/>
      <c r="AM101" s="116"/>
      <c r="AN101" s="127"/>
    </row>
    <row r="102" spans="1:40" s="3" customFormat="1" ht="16.5" customHeight="1">
      <c r="A102" s="147"/>
      <c r="B102" s="165"/>
      <c r="C102" s="147"/>
      <c r="U102" s="124" t="s">
        <v>810</v>
      </c>
      <c r="V102" s="124">
        <v>11.15</v>
      </c>
      <c r="W102" s="124">
        <v>0.5</v>
      </c>
      <c r="X102" s="116"/>
      <c r="Y102" s="116"/>
      <c r="AM102" s="116"/>
      <c r="AN102" s="127"/>
    </row>
    <row r="103" spans="1:40" s="3" customFormat="1" ht="16.5" customHeight="1">
      <c r="A103" s="147"/>
      <c r="B103" s="165"/>
      <c r="C103" s="147"/>
      <c r="U103" s="124" t="s">
        <v>812</v>
      </c>
      <c r="V103" s="124">
        <v>12.3</v>
      </c>
      <c r="W103" s="124">
        <v>0.5</v>
      </c>
      <c r="X103" s="116"/>
      <c r="Y103" s="116"/>
      <c r="AM103" s="116"/>
      <c r="AN103" s="127"/>
    </row>
    <row r="104" spans="1:40" s="3" customFormat="1" ht="16.5" customHeight="1">
      <c r="A104" s="147"/>
      <c r="B104" s="165"/>
      <c r="C104" s="147"/>
      <c r="U104" s="124" t="s">
        <v>814</v>
      </c>
      <c r="V104" s="124">
        <v>12.3</v>
      </c>
      <c r="W104" s="124">
        <v>0.5</v>
      </c>
      <c r="X104" s="116"/>
      <c r="Y104" s="116"/>
      <c r="AM104" s="116"/>
      <c r="AN104" s="127"/>
    </row>
    <row r="105" spans="1:40" s="3" customFormat="1" ht="16.5" customHeight="1">
      <c r="B105" s="135"/>
      <c r="C105" s="151"/>
      <c r="U105" s="124" t="s">
        <v>885</v>
      </c>
      <c r="V105" s="124">
        <v>1.4</v>
      </c>
      <c r="W105" s="124">
        <v>0.5</v>
      </c>
      <c r="X105" s="116"/>
      <c r="Y105" s="116"/>
      <c r="AM105" s="116"/>
      <c r="AN105" s="127"/>
    </row>
    <row r="106" spans="1:40" s="3" customFormat="1" ht="12">
      <c r="B106" s="135"/>
      <c r="C106" s="151"/>
      <c r="U106" s="124" t="s">
        <v>579</v>
      </c>
      <c r="V106" s="124">
        <v>11.7</v>
      </c>
      <c r="W106" s="124">
        <v>0.5</v>
      </c>
      <c r="X106" s="116"/>
      <c r="Y106" s="116"/>
      <c r="AM106" s="116"/>
      <c r="AN106" s="127"/>
    </row>
    <row r="107" spans="1:40" s="3" customFormat="1" ht="12">
      <c r="A107" s="124" t="s">
        <v>966</v>
      </c>
      <c r="B107" s="135" t="s">
        <v>967</v>
      </c>
      <c r="C107" s="151" t="s">
        <v>146</v>
      </c>
      <c r="D107" s="124">
        <v>35.484000000000002</v>
      </c>
      <c r="H107" s="124" t="s">
        <v>968</v>
      </c>
      <c r="I107" s="124">
        <v>2025.9</v>
      </c>
      <c r="J107" s="124">
        <v>0.214</v>
      </c>
      <c r="X107" s="116">
        <v>0.214</v>
      </c>
      <c r="Y107" s="116"/>
      <c r="AA107" s="124">
        <v>10</v>
      </c>
      <c r="AM107" s="116">
        <v>0</v>
      </c>
      <c r="AN107" s="127">
        <v>45.698</v>
      </c>
    </row>
    <row r="108" spans="1:40" s="3" customFormat="1" ht="12">
      <c r="A108" s="124" t="s">
        <v>969</v>
      </c>
      <c r="B108" s="135" t="s">
        <v>970</v>
      </c>
      <c r="C108" s="151" t="s">
        <v>143</v>
      </c>
      <c r="D108" s="124">
        <v>35.531999999999996</v>
      </c>
      <c r="O108" s="193" t="s">
        <v>971</v>
      </c>
      <c r="P108" s="194">
        <v>45976</v>
      </c>
      <c r="Q108" s="106">
        <v>4</v>
      </c>
      <c r="R108" s="124" t="s">
        <v>518</v>
      </c>
      <c r="S108" s="124">
        <v>11.7</v>
      </c>
      <c r="T108" s="124">
        <v>0.5</v>
      </c>
      <c r="U108" s="124" t="s">
        <v>835</v>
      </c>
      <c r="X108" s="116">
        <v>8</v>
      </c>
      <c r="Y108" s="116" t="s">
        <v>505</v>
      </c>
      <c r="Z108" s="124">
        <v>0</v>
      </c>
      <c r="AA108" s="124">
        <v>10</v>
      </c>
      <c r="AB108" s="124" t="s">
        <v>896</v>
      </c>
      <c r="AC108" s="124" t="s">
        <v>383</v>
      </c>
      <c r="AD108" s="124">
        <v>0.2</v>
      </c>
      <c r="AH108" s="124" t="s">
        <v>200</v>
      </c>
      <c r="AI108" s="124">
        <v>2.4</v>
      </c>
      <c r="AM108" s="116">
        <v>17</v>
      </c>
      <c r="AN108" s="127">
        <v>60.531999999999996</v>
      </c>
    </row>
    <row r="109" spans="1:40" s="3" customFormat="1" ht="12">
      <c r="B109" s="135"/>
      <c r="C109" s="151"/>
      <c r="R109" s="124" t="s">
        <v>818</v>
      </c>
      <c r="S109" s="124" t="s">
        <v>972</v>
      </c>
      <c r="T109" s="124">
        <v>0.5</v>
      </c>
      <c r="U109" s="124" t="s">
        <v>802</v>
      </c>
      <c r="X109" s="116"/>
      <c r="Y109" s="116"/>
      <c r="AB109" s="124" t="s">
        <v>607</v>
      </c>
      <c r="AC109" s="124" t="s">
        <v>383</v>
      </c>
      <c r="AD109" s="124">
        <v>0.2</v>
      </c>
      <c r="AH109" s="106" t="s">
        <v>973</v>
      </c>
      <c r="AI109" s="124">
        <v>1</v>
      </c>
      <c r="AM109" s="116"/>
      <c r="AN109" s="127"/>
    </row>
    <row r="110" spans="1:40" s="3" customFormat="1" ht="12">
      <c r="B110" s="135"/>
      <c r="C110" s="151"/>
      <c r="U110" s="124" t="s">
        <v>809</v>
      </c>
      <c r="X110" s="116"/>
      <c r="Y110" s="116"/>
      <c r="AB110" s="124" t="s">
        <v>904</v>
      </c>
      <c r="AC110" s="124" t="s">
        <v>383</v>
      </c>
      <c r="AD110" s="124">
        <v>0.2</v>
      </c>
      <c r="AM110" s="116"/>
      <c r="AN110" s="127"/>
    </row>
    <row r="111" spans="1:40" s="3" customFormat="1" ht="12">
      <c r="B111" s="135"/>
      <c r="C111" s="151"/>
      <c r="U111" s="124" t="s">
        <v>811</v>
      </c>
      <c r="X111" s="116"/>
      <c r="Y111" s="116"/>
      <c r="AB111" s="124" t="s">
        <v>974</v>
      </c>
      <c r="AC111" s="124" t="s">
        <v>654</v>
      </c>
      <c r="AD111" s="124">
        <v>0.6</v>
      </c>
      <c r="AM111" s="116"/>
      <c r="AN111" s="127"/>
    </row>
    <row r="112" spans="1:40" s="3" customFormat="1" ht="12">
      <c r="B112" s="135"/>
      <c r="C112" s="151"/>
      <c r="U112" s="124" t="s">
        <v>855</v>
      </c>
      <c r="X112" s="116"/>
      <c r="Y112" s="116"/>
      <c r="AB112" s="124" t="s">
        <v>908</v>
      </c>
      <c r="AC112" s="124" t="s">
        <v>909</v>
      </c>
      <c r="AD112" s="124">
        <v>0.6</v>
      </c>
      <c r="AM112" s="116"/>
      <c r="AN112" s="127"/>
    </row>
    <row r="113" spans="1:40" s="3" customFormat="1" ht="12">
      <c r="B113" s="135"/>
      <c r="C113" s="151"/>
      <c r="U113" s="124" t="s">
        <v>813</v>
      </c>
      <c r="X113" s="116"/>
      <c r="Y113" s="116"/>
      <c r="AB113" s="124" t="s">
        <v>975</v>
      </c>
      <c r="AC113" s="124" t="s">
        <v>912</v>
      </c>
      <c r="AD113" s="124">
        <v>0.8</v>
      </c>
      <c r="AM113" s="116"/>
      <c r="AN113" s="127"/>
    </row>
    <row r="114" spans="1:40" s="3" customFormat="1" ht="12">
      <c r="B114" s="135"/>
      <c r="C114" s="151"/>
      <c r="X114" s="116"/>
      <c r="Y114" s="116"/>
      <c r="AB114" s="124" t="s">
        <v>820</v>
      </c>
      <c r="AC114" s="124" t="s">
        <v>383</v>
      </c>
      <c r="AD114" s="124">
        <v>0.2</v>
      </c>
      <c r="AM114" s="116"/>
      <c r="AN114" s="127"/>
    </row>
    <row r="115" spans="1:40" s="3" customFormat="1" ht="12">
      <c r="B115" s="135"/>
      <c r="C115" s="151"/>
      <c r="X115" s="116"/>
      <c r="Y115" s="116"/>
      <c r="AB115" s="124" t="s">
        <v>928</v>
      </c>
      <c r="AC115" s="124" t="s">
        <v>654</v>
      </c>
      <c r="AD115" s="124">
        <v>0.6</v>
      </c>
      <c r="AM115" s="116"/>
      <c r="AN115" s="127"/>
    </row>
    <row r="116" spans="1:40" s="3" customFormat="1" ht="12">
      <c r="B116" s="135"/>
      <c r="C116" s="151"/>
      <c r="X116" s="116"/>
      <c r="Y116" s="116"/>
      <c r="AB116" s="124" t="s">
        <v>918</v>
      </c>
      <c r="AC116" s="124" t="s">
        <v>383</v>
      </c>
      <c r="AD116" s="124">
        <v>0.2</v>
      </c>
      <c r="AM116" s="116"/>
      <c r="AN116" s="127"/>
    </row>
    <row r="117" spans="1:40" s="3" customFormat="1" ht="12">
      <c r="A117" s="124" t="s">
        <v>976</v>
      </c>
      <c r="B117" s="160" t="s">
        <v>977</v>
      </c>
      <c r="C117" s="151" t="s">
        <v>143</v>
      </c>
      <c r="D117" s="124">
        <v>34.200000000000003</v>
      </c>
      <c r="U117" s="124" t="s">
        <v>835</v>
      </c>
      <c r="V117" s="124" t="s">
        <v>873</v>
      </c>
      <c r="X117" s="116">
        <v>1.5</v>
      </c>
      <c r="Y117" s="116"/>
      <c r="AA117" s="124">
        <v>10</v>
      </c>
      <c r="AM117" s="116">
        <v>10</v>
      </c>
      <c r="AN117" s="127">
        <v>45.7</v>
      </c>
    </row>
    <row r="118" spans="1:40" s="3" customFormat="1" ht="12">
      <c r="B118" s="135"/>
      <c r="C118" s="151"/>
      <c r="U118" s="124" t="s">
        <v>811</v>
      </c>
      <c r="V118" s="124" t="s">
        <v>882</v>
      </c>
      <c r="X118" s="116"/>
      <c r="Y118" s="116"/>
      <c r="AM118" s="116"/>
      <c r="AN118" s="127"/>
    </row>
    <row r="119" spans="1:40" s="3" customFormat="1" ht="12">
      <c r="B119" s="135"/>
      <c r="C119" s="151"/>
      <c r="U119" s="124" t="s">
        <v>811</v>
      </c>
      <c r="V119" s="124" t="s">
        <v>883</v>
      </c>
      <c r="X119" s="116"/>
      <c r="Y119" s="116"/>
      <c r="AM119" s="116"/>
      <c r="AN119" s="127"/>
    </row>
    <row r="120" spans="1:40" s="3" customFormat="1" ht="12">
      <c r="B120" s="135"/>
      <c r="C120" s="151"/>
      <c r="U120" s="124" t="s">
        <v>814</v>
      </c>
      <c r="V120" s="124" t="s">
        <v>884</v>
      </c>
      <c r="W120" s="124">
        <v>1</v>
      </c>
      <c r="X120" s="116"/>
      <c r="Y120" s="116"/>
      <c r="AM120" s="116"/>
      <c r="AN120" s="127"/>
    </row>
    <row r="121" spans="1:40" s="3" customFormat="1" ht="12">
      <c r="B121" s="135"/>
      <c r="C121" s="151"/>
      <c r="U121" s="124" t="s">
        <v>885</v>
      </c>
      <c r="V121" s="124" t="s">
        <v>886</v>
      </c>
      <c r="W121" s="124">
        <v>0.5</v>
      </c>
      <c r="X121" s="116"/>
      <c r="Y121" s="116"/>
      <c r="AM121" s="116"/>
      <c r="AN121" s="127"/>
    </row>
    <row r="122" spans="1:40" s="3" customFormat="1" ht="16.5" customHeight="1">
      <c r="A122" s="122" t="s">
        <v>978</v>
      </c>
      <c r="B122" s="178" t="s">
        <v>979</v>
      </c>
      <c r="C122" s="123" t="s">
        <v>146</v>
      </c>
      <c r="D122" s="124">
        <v>34.200000000000003</v>
      </c>
      <c r="O122" s="125"/>
      <c r="X122" s="116"/>
      <c r="Y122" s="116"/>
      <c r="AA122" s="124">
        <v>10</v>
      </c>
      <c r="AE122" s="126"/>
      <c r="AH122" s="128"/>
      <c r="AM122" s="116"/>
      <c r="AN122" s="127">
        <v>44.2</v>
      </c>
    </row>
    <row r="123" spans="1:40" s="3" customFormat="1" ht="12">
      <c r="A123" s="124" t="s">
        <v>980</v>
      </c>
      <c r="B123" s="135" t="s">
        <v>981</v>
      </c>
      <c r="C123" s="151" t="s">
        <v>146</v>
      </c>
      <c r="D123" s="124">
        <v>35.119999999999997</v>
      </c>
      <c r="U123" s="124" t="s">
        <v>982</v>
      </c>
      <c r="V123" s="124">
        <v>10.9</v>
      </c>
      <c r="X123" s="116">
        <v>2</v>
      </c>
      <c r="Y123" s="116"/>
      <c r="AA123" s="124">
        <v>10</v>
      </c>
      <c r="AM123" s="116">
        <v>10</v>
      </c>
      <c r="AN123" s="127">
        <v>47.12</v>
      </c>
    </row>
    <row r="124" spans="1:40" s="3" customFormat="1" ht="12">
      <c r="B124" s="135"/>
      <c r="C124" s="151"/>
      <c r="U124" s="124" t="s">
        <v>861</v>
      </c>
      <c r="V124" s="124">
        <v>10.18</v>
      </c>
      <c r="X124" s="116"/>
      <c r="Y124" s="116"/>
      <c r="AM124" s="116"/>
      <c r="AN124" s="127"/>
    </row>
    <row r="125" spans="1:40" s="3" customFormat="1" ht="12">
      <c r="B125" s="135"/>
      <c r="C125" s="151"/>
      <c r="U125" s="124" t="s">
        <v>753</v>
      </c>
      <c r="V125" s="124">
        <v>10.220000000000001</v>
      </c>
      <c r="W125" s="124">
        <v>1</v>
      </c>
      <c r="X125" s="116"/>
      <c r="Y125" s="116"/>
      <c r="AM125" s="116"/>
      <c r="AN125" s="127"/>
    </row>
    <row r="126" spans="1:40" s="3" customFormat="1" ht="12">
      <c r="B126" s="135"/>
      <c r="C126" s="151"/>
      <c r="U126" s="124" t="s">
        <v>827</v>
      </c>
      <c r="V126" s="124">
        <v>11.15</v>
      </c>
      <c r="W126" s="124">
        <v>0.5</v>
      </c>
      <c r="X126" s="116"/>
      <c r="Y126" s="116"/>
      <c r="AM126" s="116"/>
      <c r="AN126" s="127"/>
    </row>
    <row r="127" spans="1:40" s="3" customFormat="1" ht="12">
      <c r="B127" s="135"/>
      <c r="C127" s="151"/>
      <c r="U127" s="124" t="s">
        <v>829</v>
      </c>
      <c r="V127" s="124">
        <v>11.26</v>
      </c>
      <c r="W127" s="124">
        <v>0.5</v>
      </c>
      <c r="X127" s="116"/>
      <c r="Y127" s="116"/>
      <c r="AE127" s="124"/>
      <c r="AM127" s="116"/>
      <c r="AN127" s="127"/>
    </row>
    <row r="128" spans="1:40" s="3" customFormat="1" ht="12">
      <c r="A128" s="124" t="s">
        <v>983</v>
      </c>
      <c r="B128" s="135" t="s">
        <v>984</v>
      </c>
      <c r="C128" s="151" t="s">
        <v>143</v>
      </c>
      <c r="D128" s="124">
        <v>35.427999999999997</v>
      </c>
      <c r="O128" s="124" t="s">
        <v>887</v>
      </c>
      <c r="P128" s="124">
        <v>10.28</v>
      </c>
      <c r="Q128" s="124">
        <v>0.5</v>
      </c>
      <c r="U128" s="124" t="s">
        <v>835</v>
      </c>
      <c r="X128" s="116">
        <v>5</v>
      </c>
      <c r="Y128" s="116"/>
      <c r="AA128" s="124">
        <v>10</v>
      </c>
      <c r="AB128" s="124" t="s">
        <v>607</v>
      </c>
      <c r="AC128" s="124" t="s">
        <v>383</v>
      </c>
      <c r="AD128" s="124">
        <v>0.2</v>
      </c>
      <c r="AE128" s="124"/>
      <c r="AH128" s="124" t="s">
        <v>985</v>
      </c>
      <c r="AI128" s="124">
        <v>2</v>
      </c>
      <c r="AM128" s="116">
        <v>15.3</v>
      </c>
      <c r="AN128" s="127">
        <v>55.228000000000002</v>
      </c>
    </row>
    <row r="129" spans="1:40" s="3" customFormat="1" ht="12">
      <c r="B129" s="135"/>
      <c r="C129" s="151"/>
      <c r="X129" s="116"/>
      <c r="Y129" s="116"/>
      <c r="AB129" s="124" t="s">
        <v>918</v>
      </c>
      <c r="AC129" s="124" t="s">
        <v>383</v>
      </c>
      <c r="AD129" s="124">
        <v>0.2</v>
      </c>
      <c r="AM129" s="116"/>
      <c r="AN129" s="127"/>
    </row>
    <row r="130" spans="1:40" s="3" customFormat="1" ht="12">
      <c r="B130" s="135"/>
      <c r="C130" s="151"/>
      <c r="O130" s="124" t="s">
        <v>579</v>
      </c>
      <c r="P130" s="124">
        <v>11.7</v>
      </c>
      <c r="Q130" s="124">
        <v>0.5</v>
      </c>
      <c r="U130" s="124" t="s">
        <v>802</v>
      </c>
      <c r="X130" s="116"/>
      <c r="Y130" s="116"/>
      <c r="AB130" s="124" t="s">
        <v>974</v>
      </c>
      <c r="AC130" s="124" t="s">
        <v>654</v>
      </c>
      <c r="AD130" s="124">
        <v>0.6</v>
      </c>
      <c r="AM130" s="116"/>
      <c r="AN130" s="127"/>
    </row>
    <row r="131" spans="1:40" s="3" customFormat="1" ht="12">
      <c r="B131" s="135"/>
      <c r="C131" s="151"/>
      <c r="U131" s="124" t="s">
        <v>809</v>
      </c>
      <c r="W131" s="124">
        <v>1</v>
      </c>
      <c r="X131" s="116"/>
      <c r="Y131" s="116"/>
      <c r="AB131" s="124" t="s">
        <v>908</v>
      </c>
      <c r="AC131" s="124" t="s">
        <v>909</v>
      </c>
      <c r="AD131" s="124">
        <v>0.6</v>
      </c>
      <c r="AM131" s="116"/>
      <c r="AN131" s="127"/>
    </row>
    <row r="132" spans="1:40" s="3" customFormat="1" ht="12">
      <c r="B132" s="135"/>
      <c r="C132" s="151"/>
      <c r="U132" s="124" t="s">
        <v>811</v>
      </c>
      <c r="W132" s="124">
        <v>1.5</v>
      </c>
      <c r="X132" s="116"/>
      <c r="Y132" s="116"/>
      <c r="AB132" s="124" t="s">
        <v>913</v>
      </c>
      <c r="AC132" s="124" t="s">
        <v>914</v>
      </c>
      <c r="AD132" s="124">
        <v>0.6</v>
      </c>
      <c r="AM132" s="116"/>
      <c r="AN132" s="127"/>
    </row>
    <row r="133" spans="1:40" s="3" customFormat="1" ht="12">
      <c r="B133" s="135"/>
      <c r="C133" s="151"/>
      <c r="U133" s="124" t="s">
        <v>812</v>
      </c>
      <c r="W133" s="124">
        <v>2</v>
      </c>
      <c r="X133" s="116"/>
      <c r="Y133" s="116"/>
      <c r="AB133" s="124" t="s">
        <v>928</v>
      </c>
      <c r="AC133" s="124" t="s">
        <v>654</v>
      </c>
      <c r="AD133" s="124">
        <v>0.6</v>
      </c>
      <c r="AM133" s="116"/>
      <c r="AN133" s="127"/>
    </row>
    <row r="134" spans="1:40" s="3" customFormat="1" ht="12">
      <c r="B134" s="135"/>
      <c r="C134" s="151"/>
      <c r="U134" s="124" t="s">
        <v>855</v>
      </c>
      <c r="W134" s="124">
        <v>2.5</v>
      </c>
      <c r="X134" s="116"/>
      <c r="Y134" s="116"/>
      <c r="AM134" s="116"/>
      <c r="AN134" s="127"/>
    </row>
    <row r="135" spans="1:40" s="3" customFormat="1" ht="12">
      <c r="B135" s="135"/>
      <c r="C135" s="151"/>
      <c r="U135" s="124" t="s">
        <v>813</v>
      </c>
      <c r="W135" s="124">
        <v>3</v>
      </c>
      <c r="X135" s="116"/>
      <c r="Y135" s="116"/>
      <c r="AM135" s="116"/>
      <c r="AN135" s="127"/>
    </row>
    <row r="136" spans="1:40" s="3" customFormat="1" ht="12">
      <c r="B136" s="135"/>
      <c r="C136" s="151"/>
      <c r="U136" s="124" t="s">
        <v>814</v>
      </c>
      <c r="W136" s="124">
        <v>3.5</v>
      </c>
      <c r="X136" s="116"/>
      <c r="Y136" s="116"/>
      <c r="AM136" s="116"/>
      <c r="AN136" s="127"/>
    </row>
    <row r="137" spans="1:40" s="3" customFormat="1" ht="12">
      <c r="B137" s="135"/>
      <c r="C137" s="151"/>
      <c r="U137" s="124" t="s">
        <v>885</v>
      </c>
      <c r="W137" s="124">
        <v>4</v>
      </c>
      <c r="X137" s="116"/>
      <c r="Y137" s="116"/>
      <c r="AM137" s="116"/>
      <c r="AN137" s="127"/>
    </row>
    <row r="138" spans="1:40" s="3" customFormat="1" ht="12">
      <c r="B138" s="135"/>
      <c r="C138" s="151"/>
      <c r="U138" s="124" t="s">
        <v>986</v>
      </c>
      <c r="X138" s="116"/>
      <c r="Y138" s="116"/>
      <c r="AM138" s="116"/>
      <c r="AN138" s="127"/>
    </row>
    <row r="139" spans="1:40" s="3" customFormat="1" ht="12">
      <c r="A139" s="124" t="s">
        <v>987</v>
      </c>
      <c r="B139" s="135" t="s">
        <v>988</v>
      </c>
      <c r="C139" s="151" t="s">
        <v>140</v>
      </c>
      <c r="D139" s="124">
        <v>34.932000000000002</v>
      </c>
      <c r="X139" s="116"/>
      <c r="Y139" s="116"/>
      <c r="AA139" s="124">
        <v>10</v>
      </c>
      <c r="AM139" s="116"/>
      <c r="AN139" s="127">
        <v>44.932000000000002</v>
      </c>
    </row>
    <row r="140" spans="1:40" s="3" customFormat="1" ht="96">
      <c r="A140" s="124" t="s">
        <v>989</v>
      </c>
      <c r="B140" s="135" t="s">
        <v>990</v>
      </c>
      <c r="C140" s="151" t="s">
        <v>991</v>
      </c>
      <c r="D140" s="124">
        <v>35.200000000000003</v>
      </c>
      <c r="U140" s="109" t="s">
        <v>992</v>
      </c>
      <c r="W140" s="124">
        <v>1.5</v>
      </c>
      <c r="X140" s="116">
        <v>1.5</v>
      </c>
      <c r="Y140" s="116"/>
      <c r="AA140" s="124">
        <v>10</v>
      </c>
      <c r="AM140" s="116">
        <v>10</v>
      </c>
      <c r="AN140" s="127">
        <v>46.7</v>
      </c>
    </row>
    <row r="141" spans="1:40" s="3" customFormat="1" ht="12">
      <c r="A141" s="124" t="s">
        <v>993</v>
      </c>
      <c r="B141" s="135" t="s">
        <v>994</v>
      </c>
      <c r="C141" s="151" t="s">
        <v>168</v>
      </c>
      <c r="D141" s="124">
        <v>34.96</v>
      </c>
      <c r="O141" s="124" t="s">
        <v>995</v>
      </c>
      <c r="Q141" s="124">
        <v>0.3</v>
      </c>
      <c r="R141" s="124" t="s">
        <v>996</v>
      </c>
      <c r="T141" s="124">
        <v>1</v>
      </c>
      <c r="U141" s="124" t="s">
        <v>997</v>
      </c>
      <c r="W141" s="124">
        <v>3.5</v>
      </c>
      <c r="X141" s="116">
        <v>4.8</v>
      </c>
      <c r="Y141" s="116"/>
      <c r="AA141" s="124">
        <v>10</v>
      </c>
      <c r="AB141" s="124" t="s">
        <v>998</v>
      </c>
      <c r="AC141" s="124" t="s">
        <v>383</v>
      </c>
      <c r="AD141" s="124">
        <v>1</v>
      </c>
      <c r="AE141" s="124" t="s">
        <v>999</v>
      </c>
      <c r="AG141" s="124">
        <v>0.5</v>
      </c>
      <c r="AH141" s="124" t="s">
        <v>821</v>
      </c>
      <c r="AI141" s="124">
        <v>1.4</v>
      </c>
      <c r="AJ141" s="124" t="s">
        <v>1000</v>
      </c>
      <c r="AL141" s="124">
        <v>0.2</v>
      </c>
      <c r="AM141" s="116">
        <v>20.36</v>
      </c>
      <c r="AN141" s="127">
        <v>60.12</v>
      </c>
    </row>
    <row r="142" spans="1:40" s="3" customFormat="1" ht="12">
      <c r="B142" s="135"/>
      <c r="C142" s="151"/>
      <c r="X142" s="116"/>
      <c r="Y142" s="116"/>
      <c r="AB142" s="124" t="s">
        <v>896</v>
      </c>
      <c r="AC142" s="124" t="s">
        <v>383</v>
      </c>
      <c r="AD142" s="124">
        <v>0.2</v>
      </c>
      <c r="AE142" s="124" t="s">
        <v>1001</v>
      </c>
      <c r="AG142" s="124">
        <v>0.5</v>
      </c>
      <c r="AJ142" s="106"/>
      <c r="AM142" s="116"/>
      <c r="AN142" s="127"/>
    </row>
    <row r="143" spans="1:40" s="3" customFormat="1" ht="12">
      <c r="B143" s="135"/>
      <c r="C143" s="151"/>
      <c r="X143" s="116"/>
      <c r="Y143" s="116"/>
      <c r="AB143" s="124" t="s">
        <v>900</v>
      </c>
      <c r="AC143" s="124" t="s">
        <v>901</v>
      </c>
      <c r="AD143" s="124">
        <v>0.8</v>
      </c>
      <c r="AE143" s="124" t="s">
        <v>270</v>
      </c>
      <c r="AG143" s="124">
        <v>1</v>
      </c>
      <c r="AM143" s="116"/>
      <c r="AN143" s="127"/>
    </row>
    <row r="144" spans="1:40" s="3" customFormat="1" ht="12">
      <c r="B144" s="135"/>
      <c r="C144" s="151"/>
      <c r="X144" s="116"/>
      <c r="Y144" s="116"/>
      <c r="AB144" s="124" t="s">
        <v>904</v>
      </c>
      <c r="AC144" s="124" t="s">
        <v>383</v>
      </c>
      <c r="AD144" s="124">
        <v>0.2</v>
      </c>
      <c r="AM144" s="116"/>
      <c r="AN144" s="127"/>
    </row>
    <row r="145" spans="1:40" s="3" customFormat="1" ht="12">
      <c r="B145" s="135"/>
      <c r="C145" s="151"/>
      <c r="X145" s="116"/>
      <c r="Y145" s="116"/>
      <c r="AB145" s="124" t="s">
        <v>908</v>
      </c>
      <c r="AC145" s="124" t="s">
        <v>909</v>
      </c>
      <c r="AD145" s="124">
        <v>0.6</v>
      </c>
      <c r="AM145" s="116"/>
      <c r="AN145" s="127"/>
    </row>
    <row r="146" spans="1:40" s="3" customFormat="1" ht="12">
      <c r="B146" s="135"/>
      <c r="C146" s="151"/>
      <c r="X146" s="116"/>
      <c r="Y146" s="116"/>
      <c r="AB146" s="124" t="s">
        <v>1002</v>
      </c>
      <c r="AC146" s="124" t="s">
        <v>901</v>
      </c>
      <c r="AD146" s="124">
        <v>0.8</v>
      </c>
      <c r="AM146" s="116"/>
      <c r="AN146" s="127"/>
    </row>
    <row r="147" spans="1:40" s="3" customFormat="1" ht="12">
      <c r="B147" s="135"/>
      <c r="C147" s="151"/>
      <c r="X147" s="116"/>
      <c r="Y147" s="116"/>
      <c r="AB147" s="124" t="s">
        <v>1003</v>
      </c>
      <c r="AC147" s="124" t="s">
        <v>912</v>
      </c>
      <c r="AD147" s="124">
        <v>0.8</v>
      </c>
      <c r="AM147" s="116"/>
      <c r="AN147" s="127"/>
    </row>
    <row r="148" spans="1:40" s="3" customFormat="1" ht="12">
      <c r="B148" s="135"/>
      <c r="C148" s="151"/>
      <c r="X148" s="116"/>
      <c r="Y148" s="116"/>
      <c r="AB148" s="124" t="s">
        <v>913</v>
      </c>
      <c r="AC148" s="124" t="s">
        <v>914</v>
      </c>
      <c r="AD148" s="124">
        <v>0.6</v>
      </c>
      <c r="AM148" s="116"/>
      <c r="AN148" s="127"/>
    </row>
    <row r="149" spans="1:40" s="3" customFormat="1" ht="12">
      <c r="B149" s="135"/>
      <c r="C149" s="151"/>
      <c r="X149" s="116"/>
      <c r="Y149" s="116"/>
      <c r="AB149" s="124" t="s">
        <v>820</v>
      </c>
      <c r="AC149" s="124" t="s">
        <v>383</v>
      </c>
      <c r="AD149" s="124">
        <v>0.2</v>
      </c>
      <c r="AM149" s="116"/>
      <c r="AN149" s="127"/>
    </row>
    <row r="150" spans="1:40" s="3" customFormat="1" ht="12">
      <c r="B150" s="135"/>
      <c r="C150" s="151"/>
      <c r="X150" s="116"/>
      <c r="Y150" s="116"/>
      <c r="AB150" s="124" t="s">
        <v>928</v>
      </c>
      <c r="AC150" s="124" t="s">
        <v>654</v>
      </c>
      <c r="AD150" s="124">
        <v>0.6</v>
      </c>
      <c r="AM150" s="116"/>
      <c r="AN150" s="127"/>
    </row>
    <row r="151" spans="1:40" s="3" customFormat="1" ht="12">
      <c r="B151" s="135"/>
      <c r="C151" s="151"/>
      <c r="X151" s="116"/>
      <c r="Y151" s="116"/>
      <c r="AB151" s="124" t="s">
        <v>825</v>
      </c>
      <c r="AC151" s="124" t="s">
        <v>383</v>
      </c>
      <c r="AD151" s="124">
        <v>0.2</v>
      </c>
      <c r="AM151" s="116"/>
      <c r="AN151" s="127"/>
    </row>
    <row r="152" spans="1:40" s="3" customFormat="1" ht="12">
      <c r="B152" s="135"/>
      <c r="C152" s="151"/>
      <c r="X152" s="116"/>
      <c r="Y152" s="116"/>
      <c r="AB152" s="124" t="s">
        <v>974</v>
      </c>
      <c r="AC152" s="124" t="s">
        <v>654</v>
      </c>
      <c r="AD152" s="124">
        <v>0.6</v>
      </c>
      <c r="AM152" s="116"/>
      <c r="AN152" s="127"/>
    </row>
    <row r="153" spans="1:40">
      <c r="B153" s="166"/>
      <c r="C153" s="195"/>
      <c r="X153" s="196"/>
      <c r="Y153" s="196"/>
      <c r="AA153" s="124"/>
      <c r="AB153" s="124" t="s">
        <v>1004</v>
      </c>
      <c r="AC153" s="124" t="s">
        <v>383</v>
      </c>
      <c r="AD153" s="124">
        <v>1</v>
      </c>
      <c r="AG153" s="124"/>
      <c r="AH153" s="124"/>
      <c r="AI153" s="124"/>
      <c r="AJ153" s="124"/>
      <c r="AM153" s="196"/>
      <c r="AN153" s="197"/>
    </row>
    <row r="154" spans="1:40">
      <c r="A154" s="190" t="s">
        <v>1005</v>
      </c>
      <c r="B154" s="190" t="s">
        <v>1006</v>
      </c>
      <c r="C154" s="151" t="s">
        <v>140</v>
      </c>
      <c r="D154">
        <v>33.520000000000003</v>
      </c>
      <c r="R154" s="139" t="s">
        <v>579</v>
      </c>
      <c r="T154">
        <v>0.5</v>
      </c>
      <c r="U154" s="139" t="s">
        <v>835</v>
      </c>
      <c r="W154">
        <v>2.5</v>
      </c>
      <c r="X154" s="196">
        <v>3</v>
      </c>
      <c r="Y154" s="196"/>
      <c r="AA154" s="124"/>
      <c r="AB154" s="124"/>
      <c r="AC154" s="124"/>
      <c r="AD154" s="124"/>
      <c r="AG154" s="124"/>
      <c r="AH154" s="124" t="s">
        <v>127</v>
      </c>
      <c r="AI154" s="124">
        <v>2.9</v>
      </c>
      <c r="AJ154" s="124" t="s">
        <v>270</v>
      </c>
      <c r="AL154">
        <v>1</v>
      </c>
      <c r="AM154" s="196"/>
      <c r="AN154" s="197">
        <v>50.42</v>
      </c>
    </row>
    <row r="155" spans="1:40">
      <c r="B155" s="166"/>
      <c r="C155" s="195"/>
      <c r="U155" s="139" t="s">
        <v>811</v>
      </c>
      <c r="X155" s="196"/>
      <c r="Y155" s="196"/>
      <c r="AA155" s="124"/>
      <c r="AB155" s="124"/>
      <c r="AC155" s="124"/>
      <c r="AD155" s="124"/>
      <c r="AG155" s="124"/>
      <c r="AH155" s="124"/>
      <c r="AI155" s="124"/>
      <c r="AJ155" s="124"/>
      <c r="AM155" s="196"/>
      <c r="AN155" s="197"/>
    </row>
    <row r="156" spans="1:40">
      <c r="B156" s="166"/>
      <c r="C156" s="195"/>
      <c r="U156" s="139" t="s">
        <v>812</v>
      </c>
      <c r="X156" s="196"/>
      <c r="Y156" s="196"/>
      <c r="AA156" s="124"/>
      <c r="AB156" s="124"/>
      <c r="AC156" s="124"/>
      <c r="AD156" s="124"/>
      <c r="AG156" s="124"/>
      <c r="AH156" s="124"/>
      <c r="AI156" s="124"/>
      <c r="AJ156" s="124"/>
      <c r="AM156" s="196"/>
      <c r="AN156" s="197"/>
    </row>
    <row r="157" spans="1:40">
      <c r="B157" s="166"/>
      <c r="C157" s="195"/>
      <c r="U157" s="139" t="s">
        <v>855</v>
      </c>
      <c r="X157" s="196"/>
      <c r="Y157" s="196"/>
      <c r="AA157" s="124"/>
      <c r="AB157" s="124"/>
      <c r="AC157" s="124"/>
      <c r="AD157" s="124"/>
      <c r="AG157" s="124"/>
      <c r="AH157" s="124"/>
      <c r="AI157" s="124"/>
      <c r="AJ157" s="124"/>
      <c r="AM157" s="196"/>
      <c r="AN157" s="197"/>
    </row>
    <row r="158" spans="1:40">
      <c r="B158" s="166"/>
      <c r="C158" s="195"/>
      <c r="U158" s="139" t="s">
        <v>813</v>
      </c>
      <c r="X158" s="196"/>
      <c r="Y158" s="196"/>
      <c r="AA158" s="124"/>
      <c r="AB158" s="124"/>
      <c r="AC158" s="124"/>
      <c r="AD158" s="124"/>
      <c r="AG158" s="124"/>
      <c r="AH158" s="124"/>
      <c r="AI158" s="124"/>
      <c r="AJ158" s="124"/>
      <c r="AM158" s="196"/>
      <c r="AN158" s="197"/>
    </row>
    <row r="159" spans="1:40">
      <c r="B159" s="166"/>
      <c r="C159" s="195"/>
      <c r="U159" s="139" t="s">
        <v>814</v>
      </c>
      <c r="X159" s="196"/>
      <c r="Y159" s="196"/>
      <c r="AA159" s="124"/>
      <c r="AB159" s="124"/>
      <c r="AC159" s="124"/>
      <c r="AD159" s="124"/>
      <c r="AG159" s="124"/>
      <c r="AH159" s="124"/>
      <c r="AI159" s="124"/>
      <c r="AJ159" s="124"/>
      <c r="AM159" s="196"/>
      <c r="AN159" s="197"/>
    </row>
    <row r="160" spans="1:40" ht="24">
      <c r="B160" s="135"/>
      <c r="C160" s="124"/>
      <c r="U160" s="139" t="s">
        <v>885</v>
      </c>
      <c r="X160" s="196"/>
      <c r="Y160" s="196"/>
      <c r="AA160" s="124"/>
      <c r="AB160" s="124"/>
      <c r="AC160" s="124"/>
      <c r="AD160" s="124"/>
      <c r="AG160" s="124"/>
      <c r="AH160" s="124"/>
      <c r="AI160" s="124"/>
      <c r="AJ160" s="124"/>
      <c r="AM160" s="196"/>
      <c r="AN160" s="197"/>
    </row>
    <row r="161" spans="1:40">
      <c r="A161" s="190" t="s">
        <v>1007</v>
      </c>
      <c r="B161" s="135" t="s">
        <v>1008</v>
      </c>
      <c r="C161" s="124" t="s">
        <v>146</v>
      </c>
      <c r="D161">
        <v>34.9</v>
      </c>
      <c r="U161" s="139" t="s">
        <v>819</v>
      </c>
      <c r="V161">
        <v>10.9</v>
      </c>
      <c r="W161">
        <v>1</v>
      </c>
      <c r="X161" s="196">
        <v>1.5</v>
      </c>
      <c r="Y161" s="196" t="s">
        <v>505</v>
      </c>
      <c r="Z161">
        <v>0</v>
      </c>
      <c r="AA161" s="124">
        <v>10</v>
      </c>
      <c r="AB161" s="124" t="s">
        <v>896</v>
      </c>
      <c r="AC161" s="124" t="s">
        <v>383</v>
      </c>
      <c r="AD161" s="124">
        <v>0.2</v>
      </c>
      <c r="AG161" s="124"/>
      <c r="AH161" s="124" t="s">
        <v>1009</v>
      </c>
      <c r="AI161" s="124">
        <v>2.5</v>
      </c>
      <c r="AJ161" s="124"/>
      <c r="AM161" s="196">
        <v>13.9</v>
      </c>
      <c r="AN161" s="197">
        <v>50.8</v>
      </c>
    </row>
    <row r="162" spans="1:40">
      <c r="B162" s="135"/>
      <c r="C162" s="124"/>
      <c r="U162" s="139" t="s">
        <v>753</v>
      </c>
      <c r="V162">
        <v>10.220000000000001</v>
      </c>
      <c r="X162" s="196"/>
      <c r="Y162" s="196"/>
      <c r="AA162" s="124"/>
      <c r="AB162" s="124" t="s">
        <v>900</v>
      </c>
      <c r="AC162" s="124" t="s">
        <v>901</v>
      </c>
      <c r="AD162" s="124">
        <v>0.8</v>
      </c>
      <c r="AG162" s="124"/>
      <c r="AH162" s="124"/>
      <c r="AI162" s="124"/>
      <c r="AJ162" s="124"/>
      <c r="AM162" s="196"/>
      <c r="AN162" s="197"/>
    </row>
    <row r="163" spans="1:40">
      <c r="B163" s="135"/>
      <c r="C163" s="124"/>
      <c r="U163" s="139" t="s">
        <v>829</v>
      </c>
      <c r="V163">
        <v>11.26</v>
      </c>
      <c r="X163" s="196"/>
      <c r="Y163" s="196"/>
      <c r="AA163" s="124"/>
      <c r="AB163" s="124" t="s">
        <v>904</v>
      </c>
      <c r="AC163" s="124" t="s">
        <v>383</v>
      </c>
      <c r="AD163" s="124">
        <v>0.2</v>
      </c>
      <c r="AM163" s="196"/>
      <c r="AN163" s="197"/>
    </row>
    <row r="164" spans="1:40">
      <c r="B164" s="135"/>
      <c r="C164" s="124"/>
      <c r="U164" s="139" t="s">
        <v>830</v>
      </c>
      <c r="V164">
        <v>12.3</v>
      </c>
      <c r="X164" s="196"/>
      <c r="Y164" s="196"/>
      <c r="AA164" s="124"/>
      <c r="AB164" s="124" t="s">
        <v>1010</v>
      </c>
      <c r="AC164" s="124" t="s">
        <v>383</v>
      </c>
      <c r="AD164" s="124">
        <v>0.2</v>
      </c>
      <c r="AE164" s="124"/>
      <c r="AF164" s="124"/>
      <c r="AG164" s="124"/>
      <c r="AM164" s="196"/>
      <c r="AN164" s="197"/>
    </row>
    <row r="165" spans="1:40">
      <c r="B165" s="135"/>
      <c r="C165" s="124"/>
      <c r="U165" s="139" t="s">
        <v>863</v>
      </c>
      <c r="V165">
        <v>12.18</v>
      </c>
      <c r="W165">
        <v>0.5</v>
      </c>
      <c r="X165" s="196"/>
      <c r="Y165" s="196"/>
      <c r="AA165" s="124"/>
      <c r="AB165" s="106" t="s">
        <v>1011</v>
      </c>
      <c r="AC165" s="106" t="s">
        <v>529</v>
      </c>
      <c r="AD165">
        <v>0.5</v>
      </c>
      <c r="AE165" s="124"/>
      <c r="AF165" s="124"/>
      <c r="AG165" s="124"/>
      <c r="AM165" s="196"/>
      <c r="AN165" s="197"/>
    </row>
    <row r="166" spans="1:40">
      <c r="A166" s="190" t="s">
        <v>1012</v>
      </c>
      <c r="B166" s="135" t="s">
        <v>1013</v>
      </c>
      <c r="C166" s="124" t="s">
        <v>146</v>
      </c>
      <c r="D166">
        <v>35.76</v>
      </c>
      <c r="R166" s="161" t="s">
        <v>579</v>
      </c>
      <c r="T166">
        <v>0.5</v>
      </c>
      <c r="U166" s="139" t="s">
        <v>819</v>
      </c>
      <c r="V166" t="s">
        <v>1014</v>
      </c>
      <c r="W166">
        <v>2.5</v>
      </c>
      <c r="X166" s="196">
        <v>3</v>
      </c>
      <c r="Y166" s="196"/>
      <c r="AA166">
        <v>10</v>
      </c>
      <c r="AE166" s="124" t="s">
        <v>1015</v>
      </c>
      <c r="AF166" s="124"/>
      <c r="AG166" s="124">
        <v>0.7</v>
      </c>
      <c r="AM166" s="196">
        <v>10.7</v>
      </c>
      <c r="AN166" s="197">
        <v>49.46</v>
      </c>
    </row>
    <row r="167" spans="1:40">
      <c r="B167" s="135"/>
      <c r="C167" s="124"/>
      <c r="U167" s="139" t="s">
        <v>753</v>
      </c>
      <c r="V167" t="s">
        <v>1016</v>
      </c>
      <c r="X167" s="196"/>
      <c r="Y167" s="196"/>
      <c r="AE167" s="124"/>
      <c r="AF167" s="124"/>
      <c r="AG167" s="124"/>
      <c r="AM167" s="196"/>
      <c r="AN167" s="197"/>
    </row>
    <row r="168" spans="1:40">
      <c r="B168" s="166"/>
      <c r="C168" s="195"/>
      <c r="U168" s="139" t="s">
        <v>949</v>
      </c>
      <c r="V168" t="s">
        <v>1017</v>
      </c>
      <c r="X168" s="196"/>
      <c r="Y168" s="196"/>
      <c r="AM168" s="196"/>
      <c r="AN168" s="197"/>
    </row>
    <row r="169" spans="1:40">
      <c r="B169" s="166"/>
      <c r="C169" s="195"/>
      <c r="U169" s="139" t="s">
        <v>827</v>
      </c>
      <c r="V169" t="s">
        <v>1018</v>
      </c>
      <c r="X169" s="196"/>
      <c r="Y169" s="196"/>
      <c r="AM169" s="196"/>
      <c r="AN169" s="197"/>
    </row>
    <row r="170" spans="1:40">
      <c r="B170" s="166"/>
      <c r="C170" s="195"/>
      <c r="U170" s="139" t="s">
        <v>829</v>
      </c>
      <c r="V170" t="s">
        <v>1019</v>
      </c>
      <c r="X170" s="196"/>
      <c r="Y170" s="196"/>
      <c r="AM170" s="196"/>
      <c r="AN170" s="197"/>
    </row>
    <row r="171" spans="1:40">
      <c r="B171" s="166"/>
      <c r="C171" s="195"/>
      <c r="U171" s="139" t="s">
        <v>830</v>
      </c>
      <c r="V171" t="s">
        <v>1020</v>
      </c>
      <c r="X171" s="196"/>
      <c r="Y171" s="196"/>
      <c r="AM171" s="196"/>
      <c r="AN171" s="197"/>
    </row>
    <row r="172" spans="1:40" ht="24">
      <c r="B172" s="166"/>
      <c r="C172" s="195"/>
      <c r="U172" s="139" t="s">
        <v>831</v>
      </c>
      <c r="V172" t="s">
        <v>1021</v>
      </c>
      <c r="X172" s="196"/>
      <c r="Y172" s="196"/>
      <c r="AM172" s="196"/>
      <c r="AN172" s="197"/>
    </row>
    <row r="173" spans="1:40">
      <c r="B173" s="166"/>
      <c r="C173" s="195"/>
      <c r="U173" s="139"/>
      <c r="X173" s="196"/>
      <c r="Y173" s="196"/>
      <c r="AM173" s="196"/>
      <c r="AN173" s="197"/>
    </row>
    <row r="174" spans="1:40">
      <c r="A174" s="190" t="s">
        <v>1022</v>
      </c>
      <c r="B174" s="135">
        <v>224035101033</v>
      </c>
      <c r="C174" s="195" t="s">
        <v>146</v>
      </c>
      <c r="D174">
        <v>35.04</v>
      </c>
      <c r="O174" t="s">
        <v>518</v>
      </c>
      <c r="P174">
        <v>11.7</v>
      </c>
      <c r="Q174">
        <v>0.5</v>
      </c>
      <c r="U174" s="139" t="s">
        <v>819</v>
      </c>
      <c r="V174">
        <v>10.9</v>
      </c>
      <c r="X174" s="196">
        <v>3.5</v>
      </c>
      <c r="Y174" s="196"/>
      <c r="AA174">
        <v>10</v>
      </c>
      <c r="AJ174" s="188" t="s">
        <v>270</v>
      </c>
      <c r="AL174">
        <v>1</v>
      </c>
      <c r="AM174" s="196">
        <v>11</v>
      </c>
      <c r="AN174" s="197">
        <v>49.54</v>
      </c>
    </row>
    <row r="175" spans="1:40">
      <c r="B175" s="166"/>
      <c r="C175" s="195"/>
      <c r="U175" s="139" t="s">
        <v>753</v>
      </c>
      <c r="V175">
        <v>10.220000000000001</v>
      </c>
      <c r="X175" s="196"/>
      <c r="Y175" s="196"/>
      <c r="AM175" s="196"/>
      <c r="AN175" s="197"/>
    </row>
    <row r="176" spans="1:40">
      <c r="B176" s="166"/>
      <c r="C176" s="195"/>
      <c r="U176" s="139" t="s">
        <v>949</v>
      </c>
      <c r="V176">
        <v>11.8</v>
      </c>
      <c r="X176" s="196"/>
      <c r="Y176" s="196"/>
      <c r="AM176" s="196"/>
      <c r="AN176" s="197"/>
    </row>
    <row r="177" spans="1:40">
      <c r="B177" s="166"/>
      <c r="C177" s="195"/>
      <c r="U177" s="139" t="s">
        <v>827</v>
      </c>
      <c r="V177">
        <v>11.15</v>
      </c>
      <c r="W177">
        <v>1</v>
      </c>
      <c r="X177" s="196"/>
      <c r="Y177" s="196"/>
      <c r="AM177" s="196"/>
      <c r="AN177" s="197"/>
    </row>
    <row r="178" spans="1:40">
      <c r="B178" s="166"/>
      <c r="C178" s="195"/>
      <c r="U178" s="139" t="s">
        <v>829</v>
      </c>
      <c r="V178">
        <v>11.26</v>
      </c>
      <c r="W178">
        <v>0.5</v>
      </c>
      <c r="X178" s="196"/>
      <c r="Y178" s="196"/>
      <c r="AM178" s="196"/>
      <c r="AN178" s="197"/>
    </row>
    <row r="179" spans="1:40">
      <c r="B179" s="166"/>
      <c r="C179" s="195"/>
      <c r="U179" s="139" t="s">
        <v>830</v>
      </c>
      <c r="V179">
        <v>12.3</v>
      </c>
      <c r="W179">
        <v>0.5</v>
      </c>
      <c r="X179" s="196"/>
      <c r="Y179" s="196"/>
      <c r="AM179" s="196"/>
      <c r="AN179" s="197"/>
    </row>
    <row r="180" spans="1:40">
      <c r="B180" s="166"/>
      <c r="C180" s="195"/>
      <c r="U180" s="139" t="s">
        <v>864</v>
      </c>
      <c r="V180">
        <v>12.3</v>
      </c>
      <c r="W180">
        <v>0.5</v>
      </c>
      <c r="X180" s="196"/>
      <c r="Y180" s="196"/>
      <c r="AM180" s="196"/>
      <c r="AN180" s="197"/>
    </row>
    <row r="181" spans="1:40" ht="24">
      <c r="B181" s="166"/>
      <c r="C181" s="195"/>
      <c r="U181" s="139" t="s">
        <v>831</v>
      </c>
      <c r="V181">
        <v>1.4</v>
      </c>
      <c r="W181">
        <v>0.5</v>
      </c>
      <c r="X181" s="196"/>
      <c r="Y181" s="196"/>
      <c r="AM181" s="196"/>
      <c r="AN181" s="197"/>
    </row>
    <row r="182" spans="1:40">
      <c r="A182" t="s">
        <v>1023</v>
      </c>
      <c r="B182" s="166" t="s">
        <v>1024</v>
      </c>
      <c r="C182" s="195" t="s">
        <v>146</v>
      </c>
      <c r="D182">
        <v>35.28</v>
      </c>
      <c r="O182" t="s">
        <v>518</v>
      </c>
      <c r="P182">
        <v>11.7</v>
      </c>
      <c r="Q182">
        <v>0.5</v>
      </c>
      <c r="U182" s="139" t="s">
        <v>1025</v>
      </c>
      <c r="V182">
        <v>10.9</v>
      </c>
      <c r="X182" s="196">
        <v>3</v>
      </c>
      <c r="Y182" s="196"/>
      <c r="AA182">
        <v>10</v>
      </c>
      <c r="AM182" s="196">
        <v>10</v>
      </c>
      <c r="AN182" s="197">
        <v>48.78</v>
      </c>
    </row>
    <row r="183" spans="1:40" ht="24">
      <c r="B183" s="166"/>
      <c r="C183" s="195"/>
      <c r="U183" s="139" t="s">
        <v>1026</v>
      </c>
      <c r="V183">
        <v>10.18</v>
      </c>
      <c r="X183" s="196"/>
      <c r="Y183" s="196"/>
      <c r="AM183" s="196"/>
      <c r="AN183" s="197"/>
    </row>
    <row r="184" spans="1:40">
      <c r="B184" s="166"/>
      <c r="C184" s="195"/>
      <c r="U184" s="139" t="s">
        <v>823</v>
      </c>
      <c r="V184">
        <v>10.23</v>
      </c>
      <c r="W184">
        <v>1</v>
      </c>
      <c r="X184" s="196"/>
      <c r="Y184" s="196"/>
      <c r="AM184" s="196"/>
      <c r="AN184" s="197"/>
    </row>
    <row r="185" spans="1:40">
      <c r="B185" s="166"/>
      <c r="C185" s="195"/>
      <c r="U185" s="139" t="s">
        <v>827</v>
      </c>
      <c r="V185">
        <v>11.15</v>
      </c>
      <c r="W185">
        <v>0.5</v>
      </c>
      <c r="X185" s="196"/>
      <c r="Y185" s="196"/>
      <c r="AM185" s="196"/>
      <c r="AN185" s="197"/>
    </row>
    <row r="186" spans="1:40">
      <c r="B186" s="166"/>
      <c r="C186" s="195"/>
      <c r="U186" t="s">
        <v>830</v>
      </c>
      <c r="V186">
        <v>12.3</v>
      </c>
      <c r="W186">
        <v>0.5</v>
      </c>
      <c r="X186" s="196"/>
      <c r="Y186" s="196"/>
      <c r="AM186" s="196"/>
      <c r="AN186" s="197"/>
    </row>
    <row r="187" spans="1:40">
      <c r="B187" s="166"/>
      <c r="C187" s="195"/>
      <c r="U187" t="s">
        <v>1027</v>
      </c>
      <c r="V187">
        <v>1.4</v>
      </c>
      <c r="W187">
        <v>0.5</v>
      </c>
      <c r="X187" s="196"/>
      <c r="Y187" s="196"/>
      <c r="AM187" s="196"/>
      <c r="AN187" s="197"/>
    </row>
    <row r="188" spans="1:40">
      <c r="A188" t="s">
        <v>1028</v>
      </c>
      <c r="B188" s="166" t="s">
        <v>1029</v>
      </c>
      <c r="C188" s="195" t="s">
        <v>226</v>
      </c>
      <c r="D188">
        <v>35.200000000000003</v>
      </c>
      <c r="X188" s="196"/>
      <c r="Y188" s="196"/>
      <c r="AA188">
        <v>10</v>
      </c>
      <c r="AM188" s="196"/>
      <c r="AN188" s="197">
        <v>45.2</v>
      </c>
    </row>
    <row r="189" spans="1:40">
      <c r="A189" t="s">
        <v>1030</v>
      </c>
      <c r="B189" s="166" t="s">
        <v>1031</v>
      </c>
      <c r="C189" s="195" t="s">
        <v>146</v>
      </c>
      <c r="D189">
        <v>33.6</v>
      </c>
      <c r="X189" s="196">
        <v>0</v>
      </c>
      <c r="Y189" s="196" t="s">
        <v>505</v>
      </c>
      <c r="Z189">
        <v>0</v>
      </c>
      <c r="AA189">
        <v>10</v>
      </c>
      <c r="AM189" s="196">
        <v>10</v>
      </c>
      <c r="AN189" s="197">
        <v>43.6</v>
      </c>
    </row>
    <row r="190" spans="1:40">
      <c r="A190" t="s">
        <v>1032</v>
      </c>
      <c r="B190" s="166" t="s">
        <v>1033</v>
      </c>
      <c r="C190" s="195" t="s">
        <v>146</v>
      </c>
      <c r="D190">
        <v>34.200000000000003</v>
      </c>
      <c r="U190" t="s">
        <v>518</v>
      </c>
      <c r="V190">
        <v>11.7</v>
      </c>
      <c r="W190">
        <v>0.5</v>
      </c>
      <c r="X190" s="196">
        <v>1</v>
      </c>
      <c r="Y190" s="196"/>
      <c r="AA190">
        <v>10</v>
      </c>
      <c r="AM190" s="196">
        <v>10</v>
      </c>
      <c r="AN190" s="197">
        <v>45.2</v>
      </c>
    </row>
    <row r="191" spans="1:40">
      <c r="B191" s="166"/>
      <c r="C191" s="195"/>
      <c r="U191" t="s">
        <v>1034</v>
      </c>
      <c r="V191">
        <v>12.5</v>
      </c>
      <c r="W191">
        <v>0.5</v>
      </c>
      <c r="X191" s="196"/>
      <c r="Y191" s="196"/>
      <c r="AM191" s="196"/>
      <c r="AN191" s="197"/>
    </row>
    <row r="192" spans="1:40">
      <c r="A192" t="s">
        <v>1035</v>
      </c>
      <c r="B192" s="166" t="s">
        <v>1036</v>
      </c>
      <c r="C192" s="195" t="s">
        <v>143</v>
      </c>
      <c r="D192">
        <v>35.131999999999998</v>
      </c>
      <c r="U192" t="s">
        <v>861</v>
      </c>
      <c r="V192" t="s">
        <v>923</v>
      </c>
      <c r="W192">
        <v>1.5</v>
      </c>
      <c r="X192" s="196">
        <v>2.5</v>
      </c>
      <c r="Y192" s="196" t="s">
        <v>505</v>
      </c>
      <c r="Z192">
        <v>0</v>
      </c>
      <c r="AA192">
        <v>10</v>
      </c>
      <c r="AB192" t="s">
        <v>904</v>
      </c>
      <c r="AC192" t="s">
        <v>383</v>
      </c>
      <c r="AD192">
        <v>0.2</v>
      </c>
      <c r="AM192" s="196"/>
      <c r="AN192" s="197">
        <v>47.832000000000001</v>
      </c>
    </row>
    <row r="193" spans="1:40">
      <c r="B193" s="166"/>
      <c r="C193" s="195"/>
      <c r="U193" t="s">
        <v>829</v>
      </c>
      <c r="V193" t="s">
        <v>929</v>
      </c>
      <c r="W193">
        <v>0.5</v>
      </c>
      <c r="X193" s="196"/>
      <c r="Y193" s="196"/>
      <c r="AM193" s="196"/>
      <c r="AN193" s="197"/>
    </row>
    <row r="194" spans="1:40">
      <c r="B194" s="166"/>
      <c r="C194" s="195"/>
      <c r="U194" t="s">
        <v>830</v>
      </c>
      <c r="V194" t="s">
        <v>930</v>
      </c>
      <c r="W194">
        <v>0.5</v>
      </c>
      <c r="X194" s="196"/>
      <c r="Y194" s="196"/>
      <c r="AM194" s="196"/>
      <c r="AN194" s="197"/>
    </row>
    <row r="195" spans="1:40">
      <c r="B195" s="166"/>
      <c r="C195" s="195"/>
      <c r="U195" t="s">
        <v>863</v>
      </c>
      <c r="V195" t="s">
        <v>687</v>
      </c>
      <c r="W195">
        <v>0.5</v>
      </c>
      <c r="X195" s="196"/>
      <c r="Y195" s="196"/>
      <c r="AM195" s="196"/>
      <c r="AN195" s="197"/>
    </row>
    <row r="196" spans="1:40">
      <c r="B196" s="166"/>
      <c r="C196" s="195"/>
      <c r="U196" t="s">
        <v>814</v>
      </c>
      <c r="V196" t="s">
        <v>935</v>
      </c>
      <c r="W196">
        <v>0</v>
      </c>
      <c r="X196" s="196"/>
      <c r="Y196" s="196"/>
      <c r="AM196" s="196"/>
      <c r="AN196" s="197"/>
    </row>
    <row r="197" spans="1:40">
      <c r="A197" t="s">
        <v>1037</v>
      </c>
      <c r="B197" s="166" t="s">
        <v>1038</v>
      </c>
      <c r="C197" s="195" t="s">
        <v>168</v>
      </c>
      <c r="D197">
        <v>34.932000000000002</v>
      </c>
      <c r="O197" t="s">
        <v>579</v>
      </c>
      <c r="P197">
        <v>11.7</v>
      </c>
      <c r="Q197">
        <v>0.5</v>
      </c>
      <c r="U197" t="s">
        <v>835</v>
      </c>
      <c r="V197">
        <v>10.9</v>
      </c>
      <c r="W197">
        <v>0</v>
      </c>
      <c r="X197" s="196">
        <v>3.5</v>
      </c>
      <c r="Y197" s="196"/>
      <c r="AA197">
        <v>10</v>
      </c>
      <c r="AE197" t="s">
        <v>954</v>
      </c>
      <c r="AG197">
        <v>0.5</v>
      </c>
      <c r="AH197" t="s">
        <v>1039</v>
      </c>
      <c r="AI197">
        <v>3</v>
      </c>
      <c r="AJ197" t="s">
        <v>1040</v>
      </c>
      <c r="AL197">
        <v>0</v>
      </c>
      <c r="AM197" s="196">
        <v>15.5</v>
      </c>
      <c r="AN197" s="197">
        <v>51.932000000000002</v>
      </c>
    </row>
    <row r="198" spans="1:40">
      <c r="B198" s="166"/>
      <c r="C198" s="195"/>
      <c r="O198" t="s">
        <v>962</v>
      </c>
      <c r="P198">
        <v>11.16</v>
      </c>
      <c r="Q198">
        <v>0.5</v>
      </c>
      <c r="U198" t="s">
        <v>767</v>
      </c>
      <c r="V198">
        <v>10.220000000000001</v>
      </c>
      <c r="W198">
        <v>0</v>
      </c>
      <c r="X198" s="196"/>
      <c r="Y198" s="196"/>
      <c r="AM198" s="196"/>
      <c r="AN198" s="197"/>
    </row>
    <row r="199" spans="1:40">
      <c r="B199" s="166"/>
      <c r="C199" s="195"/>
      <c r="O199" t="s">
        <v>1041</v>
      </c>
      <c r="Q199">
        <v>0</v>
      </c>
      <c r="U199" t="s">
        <v>809</v>
      </c>
      <c r="V199">
        <v>11.8</v>
      </c>
      <c r="W199">
        <v>0.5</v>
      </c>
      <c r="X199" s="196"/>
      <c r="Y199" s="196"/>
      <c r="AM199" s="196"/>
      <c r="AN199" s="197"/>
    </row>
    <row r="200" spans="1:40">
      <c r="B200" s="166"/>
      <c r="C200" s="195"/>
      <c r="U200" t="s">
        <v>810</v>
      </c>
      <c r="V200">
        <v>11.5</v>
      </c>
      <c r="W200">
        <v>0.5</v>
      </c>
      <c r="X200" s="196"/>
      <c r="Y200" s="196"/>
      <c r="AM200" s="196"/>
      <c r="AN200" s="197"/>
    </row>
    <row r="201" spans="1:40">
      <c r="B201" s="166"/>
      <c r="C201" s="195"/>
      <c r="U201" t="s">
        <v>812</v>
      </c>
      <c r="V201">
        <v>12.3</v>
      </c>
      <c r="W201">
        <v>0.5</v>
      </c>
      <c r="X201" s="196"/>
      <c r="Y201" s="196"/>
      <c r="AM201" s="196"/>
      <c r="AN201" s="197"/>
    </row>
    <row r="202" spans="1:40">
      <c r="B202" s="166"/>
      <c r="C202" s="195"/>
      <c r="U202" t="s">
        <v>813</v>
      </c>
      <c r="V202">
        <v>12.8</v>
      </c>
      <c r="W202">
        <v>0.5</v>
      </c>
      <c r="X202" s="196"/>
      <c r="Y202" s="196"/>
      <c r="AM202" s="196"/>
      <c r="AN202" s="197"/>
    </row>
    <row r="203" spans="1:40">
      <c r="B203" s="166"/>
      <c r="C203" s="195"/>
      <c r="U203" t="s">
        <v>885</v>
      </c>
      <c r="V203">
        <v>1.4</v>
      </c>
      <c r="W203">
        <v>0.5</v>
      </c>
      <c r="X203" s="196"/>
      <c r="Y203" s="196"/>
      <c r="AM203" s="196"/>
      <c r="AN203" s="197"/>
    </row>
    <row r="204" spans="1:40">
      <c r="A204" t="s">
        <v>1042</v>
      </c>
      <c r="B204" s="166" t="s">
        <v>1043</v>
      </c>
      <c r="C204" s="195" t="s">
        <v>146</v>
      </c>
      <c r="D204">
        <v>34.6</v>
      </c>
      <c r="U204" t="s">
        <v>1044</v>
      </c>
      <c r="V204">
        <v>10.9</v>
      </c>
      <c r="W204">
        <v>0</v>
      </c>
      <c r="X204" s="196">
        <v>1.5</v>
      </c>
      <c r="Y204" s="196"/>
      <c r="AA204">
        <v>10</v>
      </c>
      <c r="AM204" s="196">
        <v>0</v>
      </c>
      <c r="AN204" s="197">
        <v>46.1</v>
      </c>
    </row>
    <row r="205" spans="1:40">
      <c r="B205" s="166"/>
      <c r="C205" s="195"/>
      <c r="U205" t="s">
        <v>905</v>
      </c>
      <c r="V205">
        <v>11.15</v>
      </c>
      <c r="W205">
        <v>0</v>
      </c>
      <c r="X205" s="196"/>
      <c r="Y205" s="196"/>
      <c r="AM205" s="196"/>
      <c r="AN205" s="197"/>
    </row>
    <row r="206" spans="1:40">
      <c r="B206" s="166"/>
      <c r="C206" s="195"/>
      <c r="U206" t="s">
        <v>907</v>
      </c>
      <c r="V206">
        <v>11.26</v>
      </c>
      <c r="W206">
        <v>0</v>
      </c>
      <c r="X206" s="196"/>
      <c r="Y206" s="196"/>
      <c r="AM206" s="196"/>
      <c r="AN206" s="197"/>
    </row>
    <row r="207" spans="1:40">
      <c r="B207" s="166"/>
      <c r="C207" s="195"/>
      <c r="U207" t="s">
        <v>910</v>
      </c>
      <c r="V207">
        <v>12.3</v>
      </c>
      <c r="W207">
        <v>1</v>
      </c>
      <c r="X207" s="196"/>
      <c r="Y207" s="196"/>
      <c r="AM207" s="196"/>
      <c r="AN207" s="197"/>
    </row>
    <row r="208" spans="1:40">
      <c r="B208" s="166"/>
      <c r="C208" s="195"/>
      <c r="U208" t="s">
        <v>915</v>
      </c>
      <c r="V208">
        <v>12.3</v>
      </c>
      <c r="W208">
        <v>0.5</v>
      </c>
      <c r="X208" s="196"/>
      <c r="Y208" s="196"/>
      <c r="AM208" s="196"/>
      <c r="AN208" s="197"/>
    </row>
    <row r="209" spans="1:40">
      <c r="A209" t="s">
        <v>1045</v>
      </c>
      <c r="B209" s="166" t="s">
        <v>1046</v>
      </c>
      <c r="C209" s="195" t="s">
        <v>80</v>
      </c>
      <c r="D209">
        <v>35.04</v>
      </c>
      <c r="X209" s="196">
        <v>0</v>
      </c>
      <c r="Y209" s="196"/>
      <c r="AA209">
        <v>10</v>
      </c>
      <c r="AM209" s="196">
        <v>10</v>
      </c>
      <c r="AN209" s="197">
        <v>45.04</v>
      </c>
    </row>
    <row r="210" spans="1:40">
      <c r="A210" t="s">
        <v>1047</v>
      </c>
      <c r="B210" s="166" t="s">
        <v>1048</v>
      </c>
      <c r="C210" s="195" t="s">
        <v>143</v>
      </c>
      <c r="D210">
        <v>36.067999999999998</v>
      </c>
      <c r="R210" t="s">
        <v>518</v>
      </c>
      <c r="S210">
        <v>11.7</v>
      </c>
      <c r="T210">
        <v>0.5</v>
      </c>
      <c r="U210" t="s">
        <v>819</v>
      </c>
      <c r="V210">
        <v>10.9</v>
      </c>
      <c r="X210" s="196">
        <v>5</v>
      </c>
      <c r="Y210" s="196"/>
      <c r="AA210">
        <v>10</v>
      </c>
      <c r="AE210" t="s">
        <v>237</v>
      </c>
      <c r="AF210" t="s">
        <v>1049</v>
      </c>
      <c r="AG210">
        <v>1</v>
      </c>
      <c r="AH210" t="s">
        <v>136</v>
      </c>
      <c r="AI210">
        <v>3</v>
      </c>
      <c r="AM210" s="196">
        <v>14</v>
      </c>
      <c r="AN210" s="197">
        <v>55.067999999999998</v>
      </c>
    </row>
    <row r="211" spans="1:40">
      <c r="B211" s="166"/>
      <c r="C211" s="195"/>
      <c r="R211" t="s">
        <v>818</v>
      </c>
      <c r="S211" t="s">
        <v>972</v>
      </c>
      <c r="T211">
        <v>0.5</v>
      </c>
      <c r="U211" t="s">
        <v>753</v>
      </c>
      <c r="V211">
        <v>10.220000000000001</v>
      </c>
      <c r="X211" s="196"/>
      <c r="Y211" s="196"/>
      <c r="AM211" s="196"/>
      <c r="AN211" s="197"/>
    </row>
    <row r="212" spans="1:40">
      <c r="B212" s="166"/>
      <c r="C212" s="195"/>
      <c r="U212" t="s">
        <v>823</v>
      </c>
      <c r="V212">
        <v>10.23</v>
      </c>
      <c r="X212" s="196"/>
      <c r="Y212" s="196"/>
      <c r="AM212" s="196"/>
      <c r="AN212" s="197"/>
    </row>
    <row r="213" spans="1:40">
      <c r="B213" s="166"/>
      <c r="C213" s="195"/>
      <c r="U213" t="s">
        <v>949</v>
      </c>
      <c r="V213">
        <v>11.8</v>
      </c>
      <c r="W213">
        <v>1</v>
      </c>
      <c r="X213" s="196"/>
      <c r="Y213" s="196"/>
      <c r="AM213" s="196"/>
      <c r="AN213" s="197"/>
    </row>
    <row r="214" spans="1:40">
      <c r="B214" s="166"/>
      <c r="C214" s="195"/>
      <c r="U214" t="s">
        <v>827</v>
      </c>
      <c r="V214">
        <v>11.15</v>
      </c>
      <c r="W214">
        <v>0.5</v>
      </c>
      <c r="X214" s="196"/>
      <c r="Y214" s="196"/>
      <c r="AM214" s="196"/>
      <c r="AN214" s="197"/>
    </row>
    <row r="215" spans="1:40">
      <c r="B215" s="166"/>
      <c r="C215" s="195"/>
      <c r="U215" t="s">
        <v>829</v>
      </c>
      <c r="V215">
        <v>11.26</v>
      </c>
      <c r="W215">
        <v>0.5</v>
      </c>
      <c r="X215" s="196"/>
      <c r="Y215" s="196"/>
      <c r="AM215" s="196"/>
      <c r="AN215" s="197"/>
    </row>
    <row r="216" spans="1:40">
      <c r="B216" s="166"/>
      <c r="C216" s="195"/>
      <c r="U216" t="s">
        <v>862</v>
      </c>
      <c r="V216">
        <v>12.13</v>
      </c>
      <c r="W216">
        <v>0.5</v>
      </c>
      <c r="X216" s="196"/>
      <c r="Y216" s="196"/>
      <c r="AM216" s="196"/>
      <c r="AN216" s="197"/>
    </row>
    <row r="217" spans="1:40">
      <c r="B217" s="166"/>
      <c r="C217" s="195"/>
      <c r="U217" t="s">
        <v>863</v>
      </c>
      <c r="V217">
        <v>12.18</v>
      </c>
      <c r="W217">
        <v>0.5</v>
      </c>
      <c r="X217" s="196"/>
      <c r="Y217" s="196"/>
      <c r="AM217" s="196"/>
      <c r="AN217" s="197"/>
    </row>
    <row r="218" spans="1:40">
      <c r="B218" s="166"/>
      <c r="C218" s="195"/>
      <c r="U218" t="s">
        <v>864</v>
      </c>
      <c r="V218">
        <v>12.3</v>
      </c>
      <c r="W218">
        <v>0.5</v>
      </c>
      <c r="X218" s="196"/>
      <c r="Y218" s="196"/>
      <c r="AM218" s="196"/>
      <c r="AN218" s="197"/>
    </row>
    <row r="219" spans="1:40">
      <c r="B219" s="166"/>
      <c r="C219" s="195"/>
      <c r="U219" t="s">
        <v>831</v>
      </c>
      <c r="V219">
        <v>1.4</v>
      </c>
      <c r="W219">
        <v>0.5</v>
      </c>
      <c r="X219" s="196"/>
      <c r="Y219" s="196"/>
      <c r="AM219" s="196"/>
      <c r="AN219" s="197"/>
    </row>
    <row r="220" spans="1:40" s="168" customFormat="1">
      <c r="A220" t="s">
        <v>1050</v>
      </c>
      <c r="B220" s="166" t="s">
        <v>1051</v>
      </c>
      <c r="C220" s="195" t="s">
        <v>143</v>
      </c>
      <c r="D220">
        <v>36.531999999999996</v>
      </c>
      <c r="O220" t="s">
        <v>1052</v>
      </c>
      <c r="P220" t="s">
        <v>1053</v>
      </c>
      <c r="Q220">
        <v>0.5</v>
      </c>
      <c r="U220" t="s">
        <v>819</v>
      </c>
      <c r="V220">
        <v>10.9</v>
      </c>
      <c r="W220">
        <v>0.2</v>
      </c>
      <c r="X220" s="196">
        <v>5.5</v>
      </c>
      <c r="Y220" s="196" t="s">
        <v>505</v>
      </c>
      <c r="Z220" t="s">
        <v>505</v>
      </c>
      <c r="AA220">
        <v>10</v>
      </c>
      <c r="AH220" t="s">
        <v>200</v>
      </c>
      <c r="AI220">
        <v>2.4</v>
      </c>
      <c r="AJ220" t="s">
        <v>1054</v>
      </c>
      <c r="AK220" t="s">
        <v>1055</v>
      </c>
      <c r="AL220">
        <v>1</v>
      </c>
      <c r="AM220" s="196">
        <v>20.72</v>
      </c>
      <c r="AN220" s="197">
        <v>62.752000000000002</v>
      </c>
    </row>
    <row r="221" spans="1:40">
      <c r="B221" s="166"/>
      <c r="C221" s="195"/>
      <c r="U221" t="s">
        <v>861</v>
      </c>
      <c r="V221">
        <v>10.18</v>
      </c>
      <c r="W221" t="s">
        <v>1056</v>
      </c>
      <c r="X221" s="196"/>
      <c r="Y221" s="196"/>
      <c r="AJ221" t="s">
        <v>1004</v>
      </c>
      <c r="AK221" t="s">
        <v>383</v>
      </c>
      <c r="AL221">
        <v>1</v>
      </c>
      <c r="AM221" s="196"/>
      <c r="AN221" s="197"/>
    </row>
    <row r="222" spans="1:40">
      <c r="B222" s="166"/>
      <c r="C222" s="195"/>
      <c r="U222" t="s">
        <v>949</v>
      </c>
      <c r="V222">
        <v>11.8</v>
      </c>
      <c r="W222">
        <v>0.2</v>
      </c>
      <c r="X222" s="196"/>
      <c r="Y222" s="196"/>
      <c r="AJ222" t="s">
        <v>270</v>
      </c>
      <c r="AK222" t="s">
        <v>110</v>
      </c>
      <c r="AL222">
        <v>1</v>
      </c>
      <c r="AM222" s="196"/>
      <c r="AN222" s="197"/>
    </row>
    <row r="223" spans="1:40">
      <c r="B223" s="166"/>
      <c r="C223" s="195"/>
      <c r="U223" t="s">
        <v>827</v>
      </c>
      <c r="V223">
        <v>11.15</v>
      </c>
      <c r="W223">
        <v>0.2</v>
      </c>
      <c r="X223" s="196"/>
      <c r="Y223" s="196"/>
      <c r="AJ223" t="s">
        <v>896</v>
      </c>
      <c r="AK223" t="s">
        <v>383</v>
      </c>
      <c r="AL223">
        <v>0.2</v>
      </c>
      <c r="AM223" s="196"/>
      <c r="AN223" s="197"/>
    </row>
    <row r="224" spans="1:40">
      <c r="B224" s="166"/>
      <c r="C224" s="195"/>
      <c r="U224" t="s">
        <v>829</v>
      </c>
      <c r="V224">
        <v>11.26</v>
      </c>
      <c r="W224">
        <v>0.2</v>
      </c>
      <c r="X224" s="196"/>
      <c r="Y224" s="196"/>
      <c r="AJ224" t="s">
        <v>900</v>
      </c>
      <c r="AK224" t="s">
        <v>901</v>
      </c>
      <c r="AL224">
        <v>0.8</v>
      </c>
      <c r="AM224" s="196"/>
      <c r="AN224" s="197"/>
    </row>
    <row r="225" spans="1:40">
      <c r="B225" s="166"/>
      <c r="C225" s="195"/>
      <c r="U225" t="s">
        <v>830</v>
      </c>
      <c r="V225">
        <v>12.3</v>
      </c>
      <c r="W225">
        <v>0.2</v>
      </c>
      <c r="X225" s="196"/>
      <c r="Y225" s="196"/>
      <c r="AJ225" t="s">
        <v>1057</v>
      </c>
      <c r="AK225" t="s">
        <v>383</v>
      </c>
      <c r="AL225">
        <v>1</v>
      </c>
      <c r="AM225" s="196"/>
      <c r="AN225" s="197"/>
    </row>
    <row r="226" spans="1:40">
      <c r="B226" s="166"/>
      <c r="C226" s="195"/>
      <c r="U226" t="s">
        <v>862</v>
      </c>
      <c r="V226">
        <v>12.13</v>
      </c>
      <c r="W226">
        <v>0.2</v>
      </c>
      <c r="X226" s="196"/>
      <c r="Y226" s="196"/>
      <c r="AJ226" t="s">
        <v>904</v>
      </c>
      <c r="AK226" t="s">
        <v>383</v>
      </c>
      <c r="AL226">
        <v>0.2</v>
      </c>
      <c r="AM226" s="196"/>
      <c r="AN226" s="197"/>
    </row>
    <row r="227" spans="1:40">
      <c r="B227" s="166"/>
      <c r="C227" s="195"/>
      <c r="U227" t="s">
        <v>864</v>
      </c>
      <c r="V227">
        <v>12.3</v>
      </c>
      <c r="W227">
        <v>0.2</v>
      </c>
      <c r="X227" s="196"/>
      <c r="Y227" s="196"/>
      <c r="AJ227" t="s">
        <v>974</v>
      </c>
      <c r="AK227" t="s">
        <v>654</v>
      </c>
      <c r="AL227">
        <v>0.6</v>
      </c>
      <c r="AM227" s="196"/>
      <c r="AN227" s="197"/>
    </row>
    <row r="228" spans="1:40">
      <c r="B228" s="166"/>
      <c r="C228" s="195"/>
      <c r="U228" t="s">
        <v>831</v>
      </c>
      <c r="V228">
        <v>1.4</v>
      </c>
      <c r="W228">
        <v>0.2</v>
      </c>
      <c r="X228" s="196"/>
      <c r="Y228" s="196"/>
      <c r="AJ228" t="s">
        <v>908</v>
      </c>
      <c r="AK228" t="s">
        <v>909</v>
      </c>
      <c r="AL228">
        <v>0.6</v>
      </c>
      <c r="AM228" s="196"/>
      <c r="AN228" s="197"/>
    </row>
    <row r="229" spans="1:40">
      <c r="B229" s="166"/>
      <c r="C229" s="195"/>
      <c r="U229" t="s">
        <v>1058</v>
      </c>
      <c r="V229">
        <v>10.28</v>
      </c>
      <c r="W229">
        <v>0.5</v>
      </c>
      <c r="X229" s="196"/>
      <c r="Y229" s="196"/>
      <c r="AJ229" t="s">
        <v>1002</v>
      </c>
      <c r="AK229" t="s">
        <v>901</v>
      </c>
      <c r="AL229">
        <v>0.8</v>
      </c>
      <c r="AM229" s="196"/>
      <c r="AN229" s="197"/>
    </row>
    <row r="230" spans="1:40">
      <c r="B230" s="166"/>
      <c r="C230" s="195"/>
      <c r="U230" t="s">
        <v>518</v>
      </c>
      <c r="V230">
        <v>11.7</v>
      </c>
      <c r="W230">
        <v>0.5</v>
      </c>
      <c r="X230" s="196"/>
      <c r="Y230" s="196"/>
      <c r="AJ230" t="s">
        <v>1003</v>
      </c>
      <c r="AK230" t="s">
        <v>912</v>
      </c>
      <c r="AL230">
        <v>0.8</v>
      </c>
      <c r="AM230" s="196"/>
      <c r="AN230" s="197"/>
    </row>
    <row r="231" spans="1:40">
      <c r="B231" s="166"/>
      <c r="C231" s="195"/>
      <c r="X231" s="196"/>
      <c r="Y231" s="196"/>
      <c r="AJ231" t="s">
        <v>913</v>
      </c>
      <c r="AK231" t="s">
        <v>914</v>
      </c>
      <c r="AL231">
        <v>0.6</v>
      </c>
      <c r="AM231" s="196"/>
      <c r="AN231" s="197"/>
    </row>
    <row r="232" spans="1:40">
      <c r="B232" s="166"/>
      <c r="C232" s="195"/>
      <c r="X232" s="196"/>
      <c r="Y232" s="196"/>
      <c r="AJ232" t="s">
        <v>820</v>
      </c>
      <c r="AK232" t="s">
        <v>383</v>
      </c>
      <c r="AL232">
        <v>0.2</v>
      </c>
      <c r="AM232" s="196"/>
      <c r="AN232" s="197"/>
    </row>
    <row r="233" spans="1:40">
      <c r="B233" s="166"/>
      <c r="C233" s="195"/>
      <c r="X233" s="196"/>
      <c r="Y233" s="196"/>
      <c r="AJ233" t="s">
        <v>928</v>
      </c>
      <c r="AK233" t="s">
        <v>654</v>
      </c>
      <c r="AL233">
        <v>0.6</v>
      </c>
      <c r="AM233" s="196"/>
      <c r="AN233" s="197"/>
    </row>
    <row r="234" spans="1:40">
      <c r="B234" s="166"/>
      <c r="C234" s="195"/>
      <c r="X234" s="196"/>
      <c r="Y234" s="196"/>
      <c r="AJ234" t="s">
        <v>1059</v>
      </c>
      <c r="AK234" t="s">
        <v>383</v>
      </c>
      <c r="AL234">
        <v>0.2</v>
      </c>
      <c r="AM234" s="196"/>
      <c r="AN234" s="197"/>
    </row>
    <row r="235" spans="1:40">
      <c r="B235" s="166"/>
      <c r="C235" s="195"/>
      <c r="X235" s="196"/>
      <c r="Y235" s="196"/>
      <c r="AJ235" t="s">
        <v>1060</v>
      </c>
      <c r="AK235" t="s">
        <v>383</v>
      </c>
      <c r="AL235">
        <v>0.2</v>
      </c>
      <c r="AM235" s="196"/>
      <c r="AN235" s="197"/>
    </row>
    <row r="236" spans="1:40">
      <c r="B236" s="166"/>
      <c r="C236" s="195"/>
      <c r="X236" s="196"/>
      <c r="Y236" s="196"/>
      <c r="AJ236" t="s">
        <v>844</v>
      </c>
      <c r="AK236" t="s">
        <v>1061</v>
      </c>
      <c r="AL236">
        <v>0.2</v>
      </c>
      <c r="AM236" s="196"/>
      <c r="AN236" s="197"/>
    </row>
    <row r="237" spans="1:40">
      <c r="A237" t="s">
        <v>1062</v>
      </c>
      <c r="B237" s="166" t="s">
        <v>1063</v>
      </c>
      <c r="C237" s="195" t="s">
        <v>140</v>
      </c>
      <c r="D237">
        <v>35.067999999999998</v>
      </c>
      <c r="O237" t="s">
        <v>1064</v>
      </c>
      <c r="P237" t="s">
        <v>519</v>
      </c>
      <c r="Q237">
        <v>1</v>
      </c>
      <c r="R237" t="s">
        <v>518</v>
      </c>
      <c r="S237" t="s">
        <v>519</v>
      </c>
      <c r="T237">
        <v>0.5</v>
      </c>
      <c r="U237" t="s">
        <v>819</v>
      </c>
      <c r="V237" t="s">
        <v>926</v>
      </c>
      <c r="W237">
        <v>1</v>
      </c>
      <c r="X237" s="196">
        <v>5.5</v>
      </c>
      <c r="Y237" s="196" t="s">
        <v>505</v>
      </c>
      <c r="Z237" t="s">
        <v>505</v>
      </c>
      <c r="AA237">
        <v>10</v>
      </c>
      <c r="AB237" t="s">
        <v>896</v>
      </c>
      <c r="AC237" t="s">
        <v>505</v>
      </c>
      <c r="AD237">
        <v>0.2</v>
      </c>
      <c r="AE237" t="s">
        <v>1065</v>
      </c>
      <c r="AF237" t="s">
        <v>1066</v>
      </c>
      <c r="AG237">
        <v>1</v>
      </c>
      <c r="AH237" t="s">
        <v>821</v>
      </c>
      <c r="AI237">
        <v>1.3</v>
      </c>
      <c r="AM237" s="196">
        <v>17.3</v>
      </c>
      <c r="AN237" s="197">
        <v>57.868000000000002</v>
      </c>
    </row>
    <row r="238" spans="1:40">
      <c r="B238" s="166"/>
      <c r="C238" s="195"/>
      <c r="R238" t="s">
        <v>1067</v>
      </c>
      <c r="S238" t="s">
        <v>1068</v>
      </c>
      <c r="T238">
        <v>0.5</v>
      </c>
      <c r="U238" t="s">
        <v>949</v>
      </c>
      <c r="V238" t="s">
        <v>936</v>
      </c>
      <c r="X238" s="196"/>
      <c r="Y238" s="196"/>
      <c r="AB238" t="s">
        <v>904</v>
      </c>
      <c r="AC238" t="s">
        <v>505</v>
      </c>
      <c r="AD238">
        <v>0.2</v>
      </c>
      <c r="AE238" t="s">
        <v>1069</v>
      </c>
      <c r="AF238" t="s">
        <v>505</v>
      </c>
      <c r="AG238">
        <v>0.2</v>
      </c>
      <c r="AM238" s="196"/>
      <c r="AN238" s="197"/>
    </row>
    <row r="239" spans="1:40">
      <c r="B239" s="166"/>
      <c r="C239" s="195"/>
      <c r="S239" t="s">
        <v>1070</v>
      </c>
      <c r="T239">
        <v>1</v>
      </c>
      <c r="U239" t="s">
        <v>827</v>
      </c>
      <c r="V239" t="s">
        <v>927</v>
      </c>
      <c r="X239" s="196"/>
      <c r="Y239" s="196"/>
      <c r="AB239" t="s">
        <v>908</v>
      </c>
      <c r="AC239" t="s">
        <v>909</v>
      </c>
      <c r="AD239">
        <v>0.6</v>
      </c>
      <c r="AM239" s="196"/>
      <c r="AN239" s="197"/>
    </row>
    <row r="240" spans="1:40">
      <c r="B240" s="166"/>
      <c r="C240" s="195"/>
      <c r="U240" t="s">
        <v>829</v>
      </c>
      <c r="V240" t="s">
        <v>929</v>
      </c>
      <c r="W240">
        <v>0.5</v>
      </c>
      <c r="X240" s="196"/>
      <c r="Y240" s="196"/>
      <c r="AB240" t="s">
        <v>1002</v>
      </c>
      <c r="AC240" t="s">
        <v>901</v>
      </c>
      <c r="AD240">
        <v>0.8</v>
      </c>
      <c r="AM240" s="196"/>
      <c r="AN240" s="197"/>
    </row>
    <row r="241" spans="1:40">
      <c r="B241" s="166"/>
      <c r="C241" s="195"/>
      <c r="U241" t="s">
        <v>830</v>
      </c>
      <c r="V241" t="s">
        <v>930</v>
      </c>
      <c r="W241">
        <v>0.5</v>
      </c>
      <c r="X241" s="196"/>
      <c r="Y241" s="196"/>
      <c r="AB241" t="s">
        <v>1003</v>
      </c>
      <c r="AC241" t="s">
        <v>912</v>
      </c>
      <c r="AD241">
        <v>0.8</v>
      </c>
      <c r="AM241" s="196"/>
      <c r="AN241" s="197"/>
    </row>
    <row r="242" spans="1:40">
      <c r="B242" s="166"/>
      <c r="C242" s="195"/>
      <c r="U242" t="s">
        <v>863</v>
      </c>
      <c r="V242" t="s">
        <v>687</v>
      </c>
      <c r="W242">
        <v>0.5</v>
      </c>
      <c r="X242" s="196"/>
      <c r="Y242" s="196"/>
      <c r="AB242" t="s">
        <v>820</v>
      </c>
      <c r="AC242" t="s">
        <v>505</v>
      </c>
      <c r="AD242">
        <v>0.2</v>
      </c>
      <c r="AM242" s="196"/>
      <c r="AN242" s="197"/>
    </row>
    <row r="243" spans="1:40">
      <c r="B243" s="166"/>
      <c r="C243" s="195"/>
      <c r="U243" t="s">
        <v>864</v>
      </c>
      <c r="V243" t="s">
        <v>935</v>
      </c>
      <c r="W243">
        <v>0.5</v>
      </c>
      <c r="X243" s="196"/>
      <c r="Y243" s="196"/>
      <c r="AB243" t="s">
        <v>825</v>
      </c>
      <c r="AC243" t="s">
        <v>505</v>
      </c>
      <c r="AD243">
        <v>0.2</v>
      </c>
      <c r="AM243" s="196"/>
      <c r="AN243" s="197"/>
    </row>
    <row r="244" spans="1:40">
      <c r="B244" s="166"/>
      <c r="C244" s="195"/>
      <c r="U244" t="s">
        <v>831</v>
      </c>
      <c r="V244" t="s">
        <v>932</v>
      </c>
      <c r="W244">
        <v>0.5</v>
      </c>
      <c r="X244" s="196"/>
      <c r="Y244" s="196"/>
      <c r="AB244" t="s">
        <v>1071</v>
      </c>
      <c r="AC244" t="s">
        <v>505</v>
      </c>
      <c r="AD244">
        <v>1</v>
      </c>
      <c r="AM244" s="196"/>
      <c r="AN244" s="197"/>
    </row>
    <row r="245" spans="1:40">
      <c r="B245" s="166"/>
      <c r="C245" s="195"/>
      <c r="U245" t="s">
        <v>1072</v>
      </c>
      <c r="V245" t="s">
        <v>1070</v>
      </c>
      <c r="W245">
        <v>3.5</v>
      </c>
      <c r="X245" s="196"/>
      <c r="Y245" s="196"/>
      <c r="AB245" t="s">
        <v>1073</v>
      </c>
      <c r="AC245" t="s">
        <v>505</v>
      </c>
      <c r="AD245">
        <v>0.8</v>
      </c>
      <c r="AM245" s="196"/>
      <c r="AN245" s="197"/>
    </row>
    <row r="247" spans="1:40">
      <c r="A247" t="s">
        <v>1074</v>
      </c>
      <c r="B247" s="166" t="s">
        <v>1075</v>
      </c>
      <c r="C247" s="195" t="s">
        <v>146</v>
      </c>
      <c r="D247">
        <v>33.427999999999997</v>
      </c>
      <c r="H247" t="s">
        <v>1076</v>
      </c>
      <c r="I247" t="s">
        <v>1077</v>
      </c>
      <c r="J247">
        <v>0.214</v>
      </c>
      <c r="O247" t="s">
        <v>847</v>
      </c>
      <c r="P247">
        <v>12.5</v>
      </c>
      <c r="Q247">
        <v>0.5</v>
      </c>
      <c r="U247" t="s">
        <v>835</v>
      </c>
      <c r="V247">
        <v>10.9</v>
      </c>
      <c r="W247">
        <v>4</v>
      </c>
      <c r="X247" s="196" t="s">
        <v>1078</v>
      </c>
      <c r="Y247" s="196"/>
      <c r="AA247" t="s">
        <v>1079</v>
      </c>
      <c r="AB247" t="s">
        <v>1080</v>
      </c>
      <c r="AC247" t="s">
        <v>383</v>
      </c>
      <c r="AD247">
        <v>0.2</v>
      </c>
      <c r="AJ247" t="s">
        <v>270</v>
      </c>
      <c r="AL247" t="s">
        <v>1081</v>
      </c>
      <c r="AM247" s="196" t="s">
        <v>1082</v>
      </c>
      <c r="AN247" s="197" t="s">
        <v>1083</v>
      </c>
    </row>
    <row r="248" spans="1:40">
      <c r="B248" s="166"/>
      <c r="C248" s="195"/>
      <c r="U248" t="s">
        <v>802</v>
      </c>
      <c r="V248">
        <v>10.18</v>
      </c>
      <c r="X248" s="196"/>
      <c r="Y248" s="196"/>
      <c r="AB248" t="s">
        <v>1084</v>
      </c>
      <c r="AC248" t="s">
        <v>383</v>
      </c>
      <c r="AD248">
        <v>0.2</v>
      </c>
      <c r="AM248" s="196"/>
      <c r="AN248" s="197"/>
    </row>
    <row r="249" spans="1:40">
      <c r="B249" s="166"/>
      <c r="C249" s="195"/>
      <c r="U249" t="s">
        <v>810</v>
      </c>
      <c r="V249">
        <v>11.15</v>
      </c>
      <c r="X249" s="196"/>
      <c r="Y249" s="196"/>
      <c r="AB249" t="s">
        <v>1085</v>
      </c>
      <c r="AC249" t="s">
        <v>909</v>
      </c>
      <c r="AD249">
        <v>0.6</v>
      </c>
      <c r="AM249" s="196"/>
      <c r="AN249" s="197"/>
    </row>
    <row r="250" spans="1:40">
      <c r="B250" s="166"/>
      <c r="C250" s="195"/>
      <c r="U250" t="s">
        <v>811</v>
      </c>
      <c r="V250">
        <v>11.26</v>
      </c>
      <c r="X250" s="196"/>
      <c r="Y250" s="196"/>
      <c r="AB250" t="s">
        <v>1086</v>
      </c>
      <c r="AC250" t="s">
        <v>901</v>
      </c>
      <c r="AD250">
        <v>0.8</v>
      </c>
      <c r="AM250" s="196"/>
      <c r="AN250" s="197"/>
    </row>
    <row r="251" spans="1:40">
      <c r="B251" s="166"/>
      <c r="C251" s="195"/>
      <c r="U251" t="s">
        <v>812</v>
      </c>
      <c r="V251">
        <v>12.3</v>
      </c>
      <c r="X251" s="196"/>
      <c r="Y251" s="196"/>
      <c r="AB251" t="s">
        <v>1087</v>
      </c>
      <c r="AC251" t="s">
        <v>912</v>
      </c>
      <c r="AD251">
        <v>0.8</v>
      </c>
      <c r="AM251" s="196"/>
      <c r="AN251" s="197"/>
    </row>
    <row r="252" spans="1:40">
      <c r="B252" s="166"/>
      <c r="C252" s="195"/>
      <c r="U252" t="s">
        <v>855</v>
      </c>
      <c r="V252">
        <v>12.13</v>
      </c>
      <c r="X252" s="196"/>
      <c r="Y252" s="196"/>
      <c r="AB252" t="s">
        <v>1088</v>
      </c>
      <c r="AC252" t="s">
        <v>383</v>
      </c>
      <c r="AD252">
        <v>0.2</v>
      </c>
      <c r="AM252" s="196"/>
      <c r="AN252" s="197"/>
    </row>
    <row r="253" spans="1:40">
      <c r="B253" s="166"/>
      <c r="C253" s="195"/>
      <c r="U253" t="s">
        <v>813</v>
      </c>
      <c r="V253">
        <v>12.18</v>
      </c>
      <c r="X253" s="196"/>
      <c r="Y253" s="196"/>
      <c r="AD253" t="s">
        <v>1089</v>
      </c>
      <c r="AM253" s="196"/>
      <c r="AN253" s="197"/>
    </row>
    <row r="254" spans="1:40">
      <c r="B254" s="166"/>
      <c r="C254" s="195"/>
      <c r="U254" t="s">
        <v>814</v>
      </c>
      <c r="V254">
        <v>12.3</v>
      </c>
      <c r="X254" s="196"/>
      <c r="Y254" s="196"/>
      <c r="AM254" s="196"/>
      <c r="AN254" s="197"/>
    </row>
    <row r="255" spans="1:40">
      <c r="B255" s="166"/>
      <c r="C255" s="195"/>
      <c r="U255" t="s">
        <v>885</v>
      </c>
      <c r="V255">
        <v>1.4</v>
      </c>
      <c r="X255" s="196"/>
      <c r="Y255" s="196"/>
      <c r="AM255" s="196"/>
      <c r="AN255" s="197"/>
    </row>
    <row r="256" spans="1:40">
      <c r="A256" t="s">
        <v>1090</v>
      </c>
      <c r="B256" s="166">
        <v>224035101046</v>
      </c>
      <c r="C256" s="195" t="s">
        <v>140</v>
      </c>
      <c r="D256">
        <v>34.200000000000003</v>
      </c>
      <c r="U256" t="s">
        <v>819</v>
      </c>
      <c r="V256">
        <v>10.9</v>
      </c>
      <c r="W256">
        <v>0</v>
      </c>
      <c r="X256" s="196">
        <v>0.5</v>
      </c>
      <c r="Y256" s="196"/>
      <c r="AA256">
        <v>10</v>
      </c>
      <c r="AM256" s="196">
        <v>10</v>
      </c>
      <c r="AN256" s="197">
        <v>44.7</v>
      </c>
    </row>
    <row r="257" spans="1:40">
      <c r="B257" s="166"/>
      <c r="C257" s="195"/>
      <c r="U257" t="s">
        <v>829</v>
      </c>
      <c r="V257">
        <v>11.26</v>
      </c>
      <c r="W257">
        <v>0</v>
      </c>
      <c r="X257" s="196"/>
      <c r="Y257" s="196"/>
      <c r="AM257" s="196"/>
      <c r="AN257" s="197"/>
    </row>
    <row r="258" spans="1:40">
      <c r="B258" s="166"/>
      <c r="C258" s="195"/>
      <c r="U258" t="s">
        <v>864</v>
      </c>
      <c r="V258">
        <v>12.3</v>
      </c>
      <c r="W258">
        <v>0</v>
      </c>
      <c r="X258" s="196"/>
      <c r="Y258" s="196"/>
      <c r="AM258" s="196"/>
      <c r="AN258" s="197"/>
    </row>
    <row r="259" spans="1:40">
      <c r="B259" s="166"/>
      <c r="C259" s="195"/>
      <c r="U259" t="s">
        <v>518</v>
      </c>
      <c r="V259">
        <v>11.7</v>
      </c>
      <c r="W259">
        <v>0.5</v>
      </c>
      <c r="X259" s="196"/>
      <c r="Y259" s="196"/>
      <c r="AM259" s="196"/>
      <c r="AN259" s="197"/>
    </row>
    <row r="260" spans="1:40">
      <c r="A260" t="s">
        <v>1091</v>
      </c>
      <c r="B260" s="166" t="s">
        <v>1092</v>
      </c>
      <c r="C260" s="195" t="s">
        <v>140</v>
      </c>
      <c r="D260">
        <v>35.828000000000003</v>
      </c>
      <c r="U260" t="s">
        <v>811</v>
      </c>
      <c r="V260">
        <v>11.26</v>
      </c>
      <c r="W260">
        <v>2</v>
      </c>
      <c r="X260" s="196">
        <v>2</v>
      </c>
      <c r="Y260" s="196"/>
      <c r="AA260">
        <v>10</v>
      </c>
      <c r="AB260" t="s">
        <v>896</v>
      </c>
      <c r="AC260" t="s">
        <v>383</v>
      </c>
      <c r="AD260">
        <v>0.2</v>
      </c>
      <c r="AM260" s="196">
        <v>13.8</v>
      </c>
      <c r="AN260" s="197">
        <v>51.628</v>
      </c>
    </row>
    <row r="261" spans="1:40">
      <c r="B261" s="166"/>
      <c r="C261" s="195"/>
      <c r="U261" t="s">
        <v>812</v>
      </c>
      <c r="V261">
        <v>12.3</v>
      </c>
      <c r="X261" s="196"/>
      <c r="Y261" s="196"/>
      <c r="AB261" t="s">
        <v>900</v>
      </c>
      <c r="AC261" t="s">
        <v>1093</v>
      </c>
      <c r="AD261">
        <v>0.8</v>
      </c>
      <c r="AM261" s="196"/>
      <c r="AN261" s="197"/>
    </row>
    <row r="262" spans="1:40">
      <c r="B262" s="166"/>
      <c r="C262" s="195"/>
      <c r="U262" t="s">
        <v>855</v>
      </c>
      <c r="V262">
        <v>12.13</v>
      </c>
      <c r="X262" s="196"/>
      <c r="Y262" s="196"/>
      <c r="AB262" t="s">
        <v>1094</v>
      </c>
      <c r="AC262" t="s">
        <v>1093</v>
      </c>
      <c r="AD262">
        <v>0.8</v>
      </c>
      <c r="AM262" s="196"/>
      <c r="AN262" s="197"/>
    </row>
    <row r="263" spans="1:40">
      <c r="B263" s="166"/>
      <c r="C263" s="195"/>
      <c r="U263" t="s">
        <v>813</v>
      </c>
      <c r="V263">
        <v>12.18</v>
      </c>
      <c r="X263" s="196"/>
      <c r="Y263" s="196"/>
      <c r="AB263" t="s">
        <v>1004</v>
      </c>
      <c r="AC263" t="s">
        <v>383</v>
      </c>
      <c r="AD263">
        <v>1</v>
      </c>
      <c r="AM263" s="196"/>
      <c r="AN263" s="197"/>
    </row>
    <row r="264" spans="1:40">
      <c r="B264" s="166"/>
      <c r="C264" s="195"/>
      <c r="U264" t="s">
        <v>814</v>
      </c>
      <c r="V264">
        <v>12.3</v>
      </c>
      <c r="X264" s="196"/>
      <c r="Y264" s="196"/>
      <c r="AB264" t="s">
        <v>1095</v>
      </c>
      <c r="AC264" t="s">
        <v>383</v>
      </c>
      <c r="AD264">
        <v>1</v>
      </c>
      <c r="AM264" s="196"/>
      <c r="AN264" s="197"/>
    </row>
    <row r="265" spans="1:40">
      <c r="B265" s="166"/>
      <c r="C265" s="195"/>
      <c r="U265" t="s">
        <v>885</v>
      </c>
      <c r="V265">
        <v>1.4</v>
      </c>
      <c r="X265" s="196"/>
      <c r="Y265" s="196"/>
      <c r="AM265" s="196"/>
      <c r="AN265" s="197"/>
    </row>
    <row r="266" spans="1:40">
      <c r="A266" t="s">
        <v>1096</v>
      </c>
      <c r="B266" s="198" t="s">
        <v>1097</v>
      </c>
      <c r="C266" s="195" t="s">
        <v>146</v>
      </c>
      <c r="D266">
        <v>35.131999999999998</v>
      </c>
      <c r="U266" t="s">
        <v>835</v>
      </c>
      <c r="V266" t="s">
        <v>926</v>
      </c>
      <c r="W266">
        <v>0</v>
      </c>
      <c r="X266" s="196">
        <v>3</v>
      </c>
      <c r="Y266" s="196"/>
      <c r="AA266">
        <v>10</v>
      </c>
      <c r="AB266" t="s">
        <v>1098</v>
      </c>
      <c r="AC266" t="s">
        <v>914</v>
      </c>
      <c r="AD266">
        <v>3</v>
      </c>
      <c r="AM266" s="196">
        <v>16.2</v>
      </c>
      <c r="AN266" s="197">
        <v>54.332000000000001</v>
      </c>
    </row>
    <row r="267" spans="1:40">
      <c r="B267" s="166"/>
      <c r="C267" s="195"/>
      <c r="U267" t="s">
        <v>802</v>
      </c>
      <c r="V267" t="s">
        <v>923</v>
      </c>
      <c r="W267">
        <v>0</v>
      </c>
      <c r="X267" s="196"/>
      <c r="Y267" s="196"/>
      <c r="AB267" t="s">
        <v>1099</v>
      </c>
      <c r="AC267" t="s">
        <v>383</v>
      </c>
      <c r="AD267">
        <v>1</v>
      </c>
      <c r="AM267" s="196"/>
      <c r="AN267" s="197"/>
    </row>
    <row r="268" spans="1:40">
      <c r="B268" s="166"/>
      <c r="C268" s="195"/>
      <c r="U268" t="s">
        <v>810</v>
      </c>
      <c r="V268" t="s">
        <v>927</v>
      </c>
      <c r="W268">
        <v>1</v>
      </c>
      <c r="X268" s="196"/>
      <c r="Y268" s="196"/>
      <c r="AB268" t="s">
        <v>1100</v>
      </c>
      <c r="AC268" t="s">
        <v>383</v>
      </c>
      <c r="AD268">
        <v>1</v>
      </c>
      <c r="AM268" s="196"/>
      <c r="AN268" s="197"/>
    </row>
    <row r="269" spans="1:40">
      <c r="B269" s="166"/>
      <c r="C269" s="195"/>
      <c r="U269" t="s">
        <v>811</v>
      </c>
      <c r="V269" t="s">
        <v>929</v>
      </c>
      <c r="W269">
        <v>0.5</v>
      </c>
      <c r="X269" s="196"/>
      <c r="Y269" s="196"/>
      <c r="AB269" t="s">
        <v>1101</v>
      </c>
      <c r="AC269" t="s">
        <v>912</v>
      </c>
      <c r="AD269">
        <v>0.8</v>
      </c>
      <c r="AM269" s="196"/>
      <c r="AN269" s="197"/>
    </row>
    <row r="270" spans="1:40">
      <c r="B270" s="166"/>
      <c r="C270" s="195"/>
      <c r="U270" t="s">
        <v>812</v>
      </c>
      <c r="V270" t="s">
        <v>930</v>
      </c>
      <c r="W270">
        <v>0.5</v>
      </c>
      <c r="X270" s="196"/>
      <c r="Y270" s="196"/>
      <c r="AB270" t="s">
        <v>1102</v>
      </c>
      <c r="AC270" t="s">
        <v>383</v>
      </c>
      <c r="AD270">
        <v>0.2</v>
      </c>
      <c r="AM270" s="196"/>
      <c r="AN270" s="197"/>
    </row>
    <row r="271" spans="1:40">
      <c r="B271" s="166"/>
      <c r="C271" s="195"/>
      <c r="U271" t="s">
        <v>814</v>
      </c>
      <c r="V271" t="s">
        <v>935</v>
      </c>
      <c r="W271">
        <v>0.5</v>
      </c>
      <c r="X271" s="196"/>
      <c r="Y271" s="196"/>
      <c r="AM271" s="196"/>
      <c r="AN271" s="197"/>
    </row>
    <row r="272" spans="1:40">
      <c r="B272" s="166"/>
      <c r="C272" s="195"/>
      <c r="U272" t="s">
        <v>579</v>
      </c>
      <c r="V272" t="s">
        <v>519</v>
      </c>
      <c r="W272">
        <v>0.5</v>
      </c>
      <c r="X272" s="196"/>
      <c r="Y272" s="196"/>
      <c r="AM272" s="196"/>
      <c r="AN272" s="197"/>
    </row>
    <row r="273" spans="1:40">
      <c r="A273" t="s">
        <v>1103</v>
      </c>
      <c r="B273" s="166" t="s">
        <v>1104</v>
      </c>
      <c r="C273" s="195" t="s">
        <v>146</v>
      </c>
      <c r="D273">
        <v>36.228000000000002</v>
      </c>
      <c r="U273" t="s">
        <v>819</v>
      </c>
      <c r="V273" t="s">
        <v>926</v>
      </c>
      <c r="W273">
        <v>0</v>
      </c>
      <c r="X273" s="196">
        <v>0</v>
      </c>
      <c r="Y273" s="196"/>
      <c r="AA273">
        <v>10</v>
      </c>
      <c r="AE273" t="s">
        <v>1105</v>
      </c>
      <c r="AG273">
        <v>0.7</v>
      </c>
      <c r="AM273" s="196">
        <v>10.7</v>
      </c>
      <c r="AN273" s="197">
        <v>46.927999999999997</v>
      </c>
    </row>
    <row r="274" spans="1:40">
      <c r="B274" s="166"/>
      <c r="C274" s="195"/>
      <c r="U274" t="s">
        <v>1027</v>
      </c>
      <c r="V274" t="s">
        <v>932</v>
      </c>
      <c r="W274">
        <v>0</v>
      </c>
      <c r="X274" s="196"/>
      <c r="Y274" s="196"/>
      <c r="AM274" s="196"/>
      <c r="AN274" s="197"/>
    </row>
    <row r="275" spans="1:40">
      <c r="A275" t="s">
        <v>1106</v>
      </c>
      <c r="B275" s="166">
        <v>22403510150</v>
      </c>
      <c r="C275" s="195" t="s">
        <v>146</v>
      </c>
      <c r="D275">
        <v>35.468000000000004</v>
      </c>
      <c r="O275" s="188"/>
      <c r="R275" s="188" t="s">
        <v>1107</v>
      </c>
      <c r="T275">
        <v>0.5</v>
      </c>
      <c r="U275" t="s">
        <v>819</v>
      </c>
      <c r="V275">
        <v>10.9</v>
      </c>
      <c r="W275">
        <v>0.5</v>
      </c>
      <c r="X275" s="196">
        <v>2</v>
      </c>
      <c r="Y275" s="196"/>
      <c r="AA275">
        <v>10</v>
      </c>
      <c r="AB275" t="s">
        <v>1108</v>
      </c>
      <c r="AC275" t="s">
        <v>383</v>
      </c>
      <c r="AD275">
        <v>0.2</v>
      </c>
      <c r="AE275" t="s">
        <v>1109</v>
      </c>
      <c r="AF275" t="s">
        <v>1110</v>
      </c>
      <c r="AG275">
        <v>0.5</v>
      </c>
      <c r="AH275" t="s">
        <v>1111</v>
      </c>
      <c r="AI275">
        <v>1.3</v>
      </c>
      <c r="AM275" s="196">
        <v>12.6</v>
      </c>
      <c r="AN275" s="197">
        <v>50.067999999999998</v>
      </c>
    </row>
    <row r="276" spans="1:40">
      <c r="B276" s="166"/>
      <c r="C276" s="195"/>
      <c r="U276" t="s">
        <v>827</v>
      </c>
      <c r="V276">
        <v>11.15</v>
      </c>
      <c r="W276">
        <v>0.5</v>
      </c>
      <c r="X276" s="196"/>
      <c r="Y276" s="196"/>
      <c r="AB276" t="s">
        <v>1112</v>
      </c>
      <c r="AC276" t="s">
        <v>654</v>
      </c>
      <c r="AD276">
        <v>0.6</v>
      </c>
      <c r="AM276" s="196"/>
      <c r="AN276" s="197"/>
    </row>
    <row r="277" spans="1:40">
      <c r="B277" s="166"/>
      <c r="C277" s="195"/>
      <c r="U277" t="s">
        <v>829</v>
      </c>
      <c r="V277">
        <v>11.26</v>
      </c>
      <c r="W277">
        <v>0.5</v>
      </c>
      <c r="X277" s="196"/>
      <c r="Y277" s="196"/>
      <c r="AM277" s="196"/>
      <c r="AN277" s="197"/>
    </row>
    <row r="278" spans="1:40">
      <c r="B278" s="166"/>
      <c r="C278" s="195"/>
      <c r="U278" t="s">
        <v>830</v>
      </c>
      <c r="V278">
        <v>12.3</v>
      </c>
      <c r="W278">
        <v>0.5</v>
      </c>
      <c r="X278" s="196"/>
      <c r="Y278" s="196"/>
      <c r="AM278" s="196"/>
      <c r="AN278" s="197"/>
    </row>
    <row r="279" spans="1:40">
      <c r="B279" s="166"/>
      <c r="C279" s="195"/>
      <c r="U279" t="s">
        <v>864</v>
      </c>
      <c r="V279">
        <v>12.3</v>
      </c>
      <c r="W279">
        <v>0.5</v>
      </c>
      <c r="X279" s="196"/>
      <c r="Y279" s="196"/>
      <c r="AM279" s="196"/>
      <c r="AN279" s="197"/>
    </row>
    <row r="280" spans="1:40" s="168" customFormat="1">
      <c r="A280" t="s">
        <v>1113</v>
      </c>
      <c r="B280" s="166" t="s">
        <v>1114</v>
      </c>
      <c r="C280" s="195" t="s">
        <v>143</v>
      </c>
      <c r="D280">
        <v>35.131999999999998</v>
      </c>
      <c r="J280">
        <v>0</v>
      </c>
      <c r="O280" t="s">
        <v>1115</v>
      </c>
      <c r="P280">
        <v>46015</v>
      </c>
      <c r="Q280">
        <v>0.5</v>
      </c>
      <c r="R280" t="s">
        <v>1116</v>
      </c>
      <c r="S280">
        <v>45962</v>
      </c>
      <c r="T280">
        <v>1</v>
      </c>
      <c r="U280" t="s">
        <v>819</v>
      </c>
      <c r="V280">
        <v>45939</v>
      </c>
      <c r="W280">
        <v>0</v>
      </c>
      <c r="X280" s="196">
        <v>5.5</v>
      </c>
      <c r="Y280" s="196" t="s">
        <v>505</v>
      </c>
      <c r="Z280">
        <v>0</v>
      </c>
      <c r="AA280">
        <v>10</v>
      </c>
      <c r="AB280" t="s">
        <v>904</v>
      </c>
      <c r="AC280" t="s">
        <v>383</v>
      </c>
      <c r="AD280">
        <v>0.2</v>
      </c>
      <c r="AE280" t="s">
        <v>1117</v>
      </c>
      <c r="AF280">
        <v>0.5</v>
      </c>
      <c r="AG280">
        <v>3</v>
      </c>
      <c r="AH280" t="s">
        <v>1118</v>
      </c>
      <c r="AI280">
        <v>3</v>
      </c>
      <c r="AJ280" t="s">
        <v>1119</v>
      </c>
      <c r="AK280">
        <v>0.1</v>
      </c>
      <c r="AL280">
        <v>1.4</v>
      </c>
      <c r="AM280" s="196">
        <v>18.8</v>
      </c>
      <c r="AN280" s="197">
        <v>59.432000000000002</v>
      </c>
    </row>
    <row r="281" spans="1:40">
      <c r="B281" s="166"/>
      <c r="C281" s="195"/>
      <c r="R281" t="s">
        <v>518</v>
      </c>
      <c r="S281">
        <v>45968</v>
      </c>
      <c r="T281">
        <v>0.5</v>
      </c>
      <c r="U281" t="s">
        <v>753</v>
      </c>
      <c r="V281">
        <v>45952</v>
      </c>
      <c r="W281">
        <v>0</v>
      </c>
      <c r="X281" s="196"/>
      <c r="Y281" s="196"/>
      <c r="AB281" t="s">
        <v>1120</v>
      </c>
      <c r="AC281" t="s">
        <v>388</v>
      </c>
      <c r="AD281">
        <v>1.2</v>
      </c>
      <c r="AE281" t="s">
        <v>1121</v>
      </c>
      <c r="AF281">
        <v>0.5</v>
      </c>
      <c r="AJ281" t="s">
        <v>1122</v>
      </c>
      <c r="AK281">
        <v>0.3</v>
      </c>
      <c r="AM281" s="196"/>
      <c r="AN281" s="197"/>
    </row>
    <row r="282" spans="1:40">
      <c r="B282" s="166"/>
      <c r="C282" s="195"/>
      <c r="R282" t="s">
        <v>818</v>
      </c>
      <c r="S282" t="s">
        <v>1123</v>
      </c>
      <c r="T282">
        <v>0.5</v>
      </c>
      <c r="U282" t="s">
        <v>829</v>
      </c>
      <c r="V282">
        <v>45987</v>
      </c>
      <c r="W282">
        <v>1</v>
      </c>
      <c r="X282" s="196"/>
      <c r="Y282" s="196"/>
      <c r="AE282" t="s">
        <v>1124</v>
      </c>
      <c r="AF282">
        <v>0.5</v>
      </c>
      <c r="AJ282" t="s">
        <v>1125</v>
      </c>
      <c r="AK282">
        <v>1</v>
      </c>
      <c r="AM282" s="196"/>
      <c r="AN282" s="197"/>
    </row>
    <row r="283" spans="1:40">
      <c r="B283" s="166"/>
      <c r="C283" s="195"/>
      <c r="U283" t="s">
        <v>830</v>
      </c>
      <c r="V283">
        <v>45994</v>
      </c>
      <c r="W283">
        <v>0.5</v>
      </c>
      <c r="X283" s="196"/>
      <c r="Y283" s="196"/>
      <c r="AE283" t="s">
        <v>1126</v>
      </c>
      <c r="AF283">
        <v>0.5</v>
      </c>
      <c r="AM283" s="196"/>
      <c r="AN283" s="197"/>
    </row>
    <row r="284" spans="1:40">
      <c r="B284" s="166"/>
      <c r="C284" s="195"/>
      <c r="U284" t="s">
        <v>862</v>
      </c>
      <c r="V284">
        <v>46004</v>
      </c>
      <c r="W284">
        <v>0.5</v>
      </c>
      <c r="X284" s="196"/>
      <c r="Y284" s="196"/>
      <c r="AE284" t="s">
        <v>1127</v>
      </c>
      <c r="AF284">
        <v>1.5</v>
      </c>
      <c r="AM284" s="196"/>
      <c r="AN284" s="197"/>
    </row>
    <row r="285" spans="1:40">
      <c r="B285" s="166"/>
      <c r="C285" s="195"/>
      <c r="U285" t="s">
        <v>864</v>
      </c>
      <c r="V285">
        <v>46021</v>
      </c>
      <c r="W285">
        <v>0.5</v>
      </c>
      <c r="X285" s="196"/>
      <c r="Y285" s="196"/>
      <c r="AM285" s="196"/>
      <c r="AN285" s="197"/>
    </row>
    <row r="286" spans="1:40">
      <c r="B286" s="166"/>
      <c r="C286" s="195"/>
      <c r="U286" t="s">
        <v>831</v>
      </c>
      <c r="V286">
        <v>46026</v>
      </c>
      <c r="W286">
        <v>0.5</v>
      </c>
      <c r="X286" s="196"/>
      <c r="Y286" s="196"/>
      <c r="AM286" s="196"/>
      <c r="AN286" s="197"/>
    </row>
    <row r="287" spans="1:40">
      <c r="A287" t="s">
        <v>1128</v>
      </c>
      <c r="B287" s="166" t="s">
        <v>1129</v>
      </c>
      <c r="C287" s="195" t="s">
        <v>146</v>
      </c>
      <c r="D287">
        <v>35.799999999999997</v>
      </c>
      <c r="O287" t="s">
        <v>579</v>
      </c>
      <c r="P287" t="s">
        <v>519</v>
      </c>
      <c r="Q287">
        <v>0.5</v>
      </c>
      <c r="U287" t="s">
        <v>835</v>
      </c>
      <c r="V287" t="s">
        <v>926</v>
      </c>
      <c r="X287" s="196">
        <v>2.5</v>
      </c>
      <c r="Y287" s="196" t="s">
        <v>505</v>
      </c>
      <c r="Z287">
        <v>0</v>
      </c>
      <c r="AA287">
        <v>10</v>
      </c>
      <c r="AM287" s="196">
        <v>10</v>
      </c>
      <c r="AN287" s="197">
        <v>48.3</v>
      </c>
    </row>
    <row r="288" spans="1:40">
      <c r="B288" s="166"/>
      <c r="C288" s="195"/>
      <c r="U288" t="s">
        <v>767</v>
      </c>
      <c r="V288" t="s">
        <v>789</v>
      </c>
      <c r="X288" s="196"/>
      <c r="Y288" s="196"/>
      <c r="AM288" s="196"/>
      <c r="AN288" s="197"/>
    </row>
    <row r="289" spans="1:40">
      <c r="B289" s="166"/>
      <c r="C289" s="195"/>
      <c r="U289" t="s">
        <v>810</v>
      </c>
      <c r="V289" t="s">
        <v>927</v>
      </c>
      <c r="X289" s="196"/>
      <c r="Y289" s="196"/>
      <c r="AM289" s="196"/>
      <c r="AN289" s="197"/>
    </row>
    <row r="290" spans="1:40">
      <c r="B290" s="166"/>
      <c r="C290" s="195"/>
      <c r="U290" t="s">
        <v>811</v>
      </c>
      <c r="V290" t="s">
        <v>929</v>
      </c>
      <c r="W290">
        <v>1</v>
      </c>
      <c r="X290" s="196"/>
      <c r="Y290" s="196"/>
      <c r="AM290" s="196"/>
      <c r="AN290" s="197"/>
    </row>
    <row r="291" spans="1:40">
      <c r="B291" s="166"/>
      <c r="C291" s="195"/>
      <c r="U291" t="s">
        <v>812</v>
      </c>
      <c r="V291" t="s">
        <v>930</v>
      </c>
      <c r="W291">
        <v>0.5</v>
      </c>
      <c r="X291" s="196"/>
      <c r="Y291" s="196"/>
      <c r="AM291" s="196"/>
      <c r="AN291" s="197"/>
    </row>
    <row r="292" spans="1:40">
      <c r="B292" s="166"/>
      <c r="C292" s="195"/>
      <c r="U292" t="s">
        <v>885</v>
      </c>
      <c r="V292" t="s">
        <v>932</v>
      </c>
      <c r="W292">
        <v>0.5</v>
      </c>
      <c r="X292" s="196"/>
      <c r="Y292" s="196"/>
      <c r="AM292" s="196"/>
      <c r="AN292" s="197"/>
    </row>
    <row r="293" spans="1:40">
      <c r="A293" t="s">
        <v>1130</v>
      </c>
      <c r="B293" s="166" t="s">
        <v>1131</v>
      </c>
      <c r="C293" s="195" t="s">
        <v>146</v>
      </c>
      <c r="D293">
        <v>35</v>
      </c>
      <c r="U293" t="s">
        <v>895</v>
      </c>
      <c r="V293">
        <v>10.9</v>
      </c>
      <c r="X293" s="196">
        <v>2</v>
      </c>
      <c r="Y293" s="196"/>
      <c r="AA293">
        <v>10</v>
      </c>
      <c r="AB293" t="s">
        <v>896</v>
      </c>
      <c r="AC293" t="s">
        <v>383</v>
      </c>
      <c r="AD293">
        <v>0.2</v>
      </c>
      <c r="AM293" s="196">
        <v>13.4</v>
      </c>
      <c r="AN293" s="197">
        <v>50.4</v>
      </c>
    </row>
    <row r="294" spans="1:40">
      <c r="B294" s="166"/>
      <c r="C294" s="195"/>
      <c r="U294" t="s">
        <v>1132</v>
      </c>
      <c r="V294">
        <v>11.8</v>
      </c>
      <c r="X294" s="196"/>
      <c r="Y294" s="196"/>
      <c r="AB294" t="s">
        <v>904</v>
      </c>
      <c r="AC294" t="s">
        <v>383</v>
      </c>
      <c r="AD294">
        <v>0.2</v>
      </c>
      <c r="AM294" s="196"/>
      <c r="AN294" s="197"/>
    </row>
    <row r="295" spans="1:40">
      <c r="B295" s="166"/>
      <c r="C295" s="195"/>
      <c r="U295" t="s">
        <v>907</v>
      </c>
      <c r="V295">
        <v>11.26</v>
      </c>
      <c r="X295" s="196"/>
      <c r="Y295" s="196"/>
      <c r="AB295" t="s">
        <v>974</v>
      </c>
      <c r="AC295" t="s">
        <v>654</v>
      </c>
      <c r="AD295">
        <v>0.6</v>
      </c>
      <c r="AM295" s="196"/>
      <c r="AN295" s="197"/>
    </row>
    <row r="296" spans="1:40">
      <c r="B296" s="166"/>
      <c r="C296" s="195"/>
      <c r="U296" t="s">
        <v>910</v>
      </c>
      <c r="V296">
        <v>12.3</v>
      </c>
      <c r="X296" s="196"/>
      <c r="Y296" s="196"/>
      <c r="AB296" t="s">
        <v>908</v>
      </c>
      <c r="AC296" t="s">
        <v>909</v>
      </c>
      <c r="AD296">
        <v>0.6</v>
      </c>
      <c r="AM296" s="196"/>
      <c r="AN296" s="197"/>
    </row>
    <row r="297" spans="1:40">
      <c r="B297" s="166"/>
      <c r="C297" s="195"/>
      <c r="U297" t="s">
        <v>915</v>
      </c>
      <c r="V297">
        <v>12.3</v>
      </c>
      <c r="X297" s="196"/>
      <c r="Y297" s="196"/>
      <c r="AB297" t="s">
        <v>1133</v>
      </c>
      <c r="AC297" t="s">
        <v>901</v>
      </c>
      <c r="AD297">
        <v>0.8</v>
      </c>
      <c r="AM297" s="196"/>
      <c r="AN297" s="197"/>
    </row>
    <row r="298" spans="1:40">
      <c r="B298" s="166"/>
      <c r="C298" s="195"/>
      <c r="U298" t="s">
        <v>1134</v>
      </c>
      <c r="V298">
        <v>1.4</v>
      </c>
      <c r="X298" s="196"/>
      <c r="Y298" s="196"/>
      <c r="AB298" t="s">
        <v>913</v>
      </c>
      <c r="AC298" t="s">
        <v>914</v>
      </c>
      <c r="AD298">
        <v>0.6</v>
      </c>
      <c r="AM298" s="196"/>
      <c r="AN298" s="197"/>
    </row>
    <row r="299" spans="1:40">
      <c r="B299" s="166"/>
      <c r="C299" s="195"/>
      <c r="X299" s="196"/>
      <c r="Y299" s="196"/>
      <c r="AB299" t="s">
        <v>820</v>
      </c>
      <c r="AC299" t="s">
        <v>383</v>
      </c>
      <c r="AD299">
        <v>0.2</v>
      </c>
      <c r="AM299" s="196"/>
      <c r="AN299" s="197"/>
    </row>
    <row r="300" spans="1:40">
      <c r="B300" s="166"/>
      <c r="C300" s="195"/>
      <c r="X300" s="196"/>
      <c r="Y300" s="196"/>
      <c r="AB300" t="s">
        <v>916</v>
      </c>
      <c r="AC300" t="s">
        <v>383</v>
      </c>
      <c r="AD300">
        <v>0.2</v>
      </c>
      <c r="AM300" s="196"/>
      <c r="AN300" s="197"/>
    </row>
    <row r="301" spans="1:40">
      <c r="A301" t="s">
        <v>1135</v>
      </c>
      <c r="B301" s="166" t="s">
        <v>1136</v>
      </c>
      <c r="C301" s="195" t="s">
        <v>146</v>
      </c>
      <c r="D301">
        <v>35.884</v>
      </c>
      <c r="K301" s="188"/>
      <c r="L301" s="188"/>
      <c r="M301" s="188" t="s">
        <v>1137</v>
      </c>
      <c r="N301" s="188"/>
      <c r="O301" s="188" t="s">
        <v>1138</v>
      </c>
      <c r="P301" s="188" t="s">
        <v>1139</v>
      </c>
      <c r="Q301">
        <v>0.45</v>
      </c>
      <c r="R301" t="s">
        <v>518</v>
      </c>
      <c r="S301" t="s">
        <v>1140</v>
      </c>
      <c r="T301">
        <v>0.5</v>
      </c>
      <c r="U301" t="s">
        <v>819</v>
      </c>
      <c r="V301" t="s">
        <v>1141</v>
      </c>
      <c r="W301">
        <v>1</v>
      </c>
      <c r="X301" s="196">
        <v>4.45</v>
      </c>
      <c r="Y301" s="196"/>
      <c r="AA301">
        <v>10</v>
      </c>
      <c r="AE301" t="s">
        <v>607</v>
      </c>
      <c r="AG301">
        <v>0.2</v>
      </c>
      <c r="AM301" s="196">
        <v>11.6</v>
      </c>
      <c r="AN301" s="197">
        <v>51.933999999999997</v>
      </c>
    </row>
    <row r="302" spans="1:40">
      <c r="B302" s="166"/>
      <c r="C302" s="195"/>
      <c r="R302" t="s">
        <v>818</v>
      </c>
      <c r="S302" t="s">
        <v>972</v>
      </c>
      <c r="T302">
        <v>0.5</v>
      </c>
      <c r="U302" t="s">
        <v>949</v>
      </c>
      <c r="V302" t="s">
        <v>1142</v>
      </c>
      <c r="X302" s="196"/>
      <c r="Y302" s="196"/>
      <c r="AE302" t="s">
        <v>955</v>
      </c>
      <c r="AG302">
        <v>0.2</v>
      </c>
      <c r="AM302" s="196"/>
      <c r="AN302" s="197"/>
    </row>
    <row r="303" spans="1:40">
      <c r="B303" s="166"/>
      <c r="C303" s="195"/>
      <c r="U303" t="s">
        <v>829</v>
      </c>
      <c r="V303" t="s">
        <v>1143</v>
      </c>
      <c r="X303" s="196"/>
      <c r="Y303" s="196"/>
      <c r="AE303" t="s">
        <v>913</v>
      </c>
      <c r="AG303">
        <v>0.6</v>
      </c>
      <c r="AM303" s="196"/>
      <c r="AN303" s="197"/>
    </row>
    <row r="304" spans="1:40">
      <c r="B304" s="166"/>
      <c r="C304" s="195"/>
      <c r="U304" t="s">
        <v>830</v>
      </c>
      <c r="V304" t="s">
        <v>1144</v>
      </c>
      <c r="W304">
        <v>0.5</v>
      </c>
      <c r="X304" s="196"/>
      <c r="Y304" s="196"/>
      <c r="AE304" t="s">
        <v>820</v>
      </c>
      <c r="AG304">
        <v>0.2</v>
      </c>
      <c r="AM304" s="196"/>
      <c r="AN304" s="197"/>
    </row>
    <row r="305" spans="1:40">
      <c r="B305" s="166"/>
      <c r="C305" s="195"/>
      <c r="U305" t="s">
        <v>862</v>
      </c>
      <c r="V305" t="s">
        <v>1145</v>
      </c>
      <c r="W305">
        <v>0.5</v>
      </c>
      <c r="X305" s="196"/>
      <c r="Y305" s="196"/>
      <c r="AE305" t="s">
        <v>918</v>
      </c>
      <c r="AG305">
        <v>0.2</v>
      </c>
      <c r="AM305" s="196"/>
      <c r="AN305" s="197"/>
    </row>
    <row r="306" spans="1:40">
      <c r="B306" s="166"/>
      <c r="C306" s="195"/>
      <c r="U306" t="s">
        <v>864</v>
      </c>
      <c r="V306" t="s">
        <v>1146</v>
      </c>
      <c r="W306">
        <v>0.5</v>
      </c>
      <c r="X306" s="196"/>
      <c r="Y306" s="196"/>
      <c r="AE306" t="s">
        <v>1147</v>
      </c>
      <c r="AG306">
        <v>0.2</v>
      </c>
      <c r="AM306" s="196"/>
      <c r="AN306" s="197"/>
    </row>
    <row r="307" spans="1:40">
      <c r="B307" s="166"/>
      <c r="C307" s="195"/>
      <c r="U307" t="s">
        <v>831</v>
      </c>
      <c r="V307">
        <v>46026</v>
      </c>
      <c r="W307">
        <v>0.5</v>
      </c>
      <c r="X307" s="196"/>
      <c r="Y307" s="196"/>
      <c r="AE307" t="s">
        <v>1148</v>
      </c>
      <c r="AG307">
        <v>0</v>
      </c>
      <c r="AM307" s="196"/>
      <c r="AN307" s="197"/>
    </row>
    <row r="308" spans="1:40">
      <c r="A308" s="190" t="s">
        <v>1149</v>
      </c>
      <c r="B308" s="190" t="s">
        <v>1150</v>
      </c>
      <c r="C308" s="195"/>
      <c r="D308" s="191" t="s">
        <v>1151</v>
      </c>
      <c r="X308" s="196"/>
      <c r="Y308" s="196"/>
      <c r="AH308" s="188" t="s">
        <v>821</v>
      </c>
      <c r="AI308">
        <v>1.9</v>
      </c>
      <c r="AM308" s="196"/>
      <c r="AN308" s="197">
        <v>44.968000000000004</v>
      </c>
    </row>
    <row r="309" spans="1:40">
      <c r="A309" t="s">
        <v>1152</v>
      </c>
      <c r="B309" s="166" t="s">
        <v>1153</v>
      </c>
      <c r="C309" s="195" t="s">
        <v>143</v>
      </c>
      <c r="D309">
        <v>35.840000000000003</v>
      </c>
      <c r="U309" t="s">
        <v>1154</v>
      </c>
      <c r="V309">
        <v>10.9</v>
      </c>
      <c r="W309">
        <v>3</v>
      </c>
      <c r="X309" s="196">
        <v>3.5</v>
      </c>
      <c r="Y309" s="196"/>
      <c r="AA309">
        <v>10</v>
      </c>
      <c r="AE309" t="s">
        <v>1155</v>
      </c>
      <c r="AF309">
        <v>0.5</v>
      </c>
      <c r="AG309">
        <v>2.2000000000000002</v>
      </c>
      <c r="AH309" t="s">
        <v>1156</v>
      </c>
      <c r="AI309">
        <v>3</v>
      </c>
      <c r="AJ309" t="s">
        <v>270</v>
      </c>
      <c r="AL309">
        <v>1</v>
      </c>
      <c r="AM309" s="196"/>
      <c r="AN309" s="197">
        <v>56.74</v>
      </c>
    </row>
    <row r="310" spans="1:40">
      <c r="B310" s="166"/>
      <c r="C310" s="195"/>
      <c r="U310" t="s">
        <v>905</v>
      </c>
      <c r="V310">
        <v>11.15</v>
      </c>
      <c r="X310" s="196"/>
      <c r="Y310" s="196"/>
      <c r="AE310" t="s">
        <v>1157</v>
      </c>
      <c r="AF310">
        <v>0.7</v>
      </c>
      <c r="AM310" s="196"/>
      <c r="AN310" s="197"/>
    </row>
    <row r="311" spans="1:40">
      <c r="B311" s="166"/>
      <c r="C311" s="195"/>
      <c r="U311" t="s">
        <v>1158</v>
      </c>
      <c r="V311">
        <v>11.26</v>
      </c>
      <c r="X311" s="196"/>
      <c r="Y311" s="196"/>
      <c r="AE311" t="s">
        <v>1159</v>
      </c>
      <c r="AF311">
        <v>1</v>
      </c>
      <c r="AM311" s="196"/>
      <c r="AN311" s="197"/>
    </row>
    <row r="312" spans="1:40">
      <c r="B312" s="166"/>
      <c r="C312" s="195"/>
      <c r="U312" t="s">
        <v>910</v>
      </c>
      <c r="V312">
        <v>12.3</v>
      </c>
      <c r="X312" s="196"/>
      <c r="Y312" s="196"/>
      <c r="AE312" s="188" t="s">
        <v>860</v>
      </c>
      <c r="AF312" s="188">
        <v>1.2</v>
      </c>
      <c r="AM312" s="196"/>
      <c r="AN312" s="197"/>
    </row>
    <row r="313" spans="1:40">
      <c r="B313" s="166"/>
      <c r="C313" s="195"/>
      <c r="U313" t="s">
        <v>1160</v>
      </c>
      <c r="V313">
        <v>12.13</v>
      </c>
      <c r="X313" s="196"/>
      <c r="Y313" s="196"/>
      <c r="AM313" s="196"/>
      <c r="AN313" s="197"/>
    </row>
    <row r="314" spans="1:40">
      <c r="B314" s="166"/>
      <c r="C314" s="195"/>
      <c r="U314" t="s">
        <v>1161</v>
      </c>
      <c r="V314">
        <v>12.18</v>
      </c>
      <c r="X314" s="196"/>
      <c r="Y314" s="196"/>
      <c r="AM314" s="196"/>
      <c r="AN314" s="197"/>
    </row>
    <row r="315" spans="1:40">
      <c r="B315" s="166"/>
      <c r="C315" s="195"/>
      <c r="U315" t="s">
        <v>1162</v>
      </c>
      <c r="V315">
        <v>12.3</v>
      </c>
      <c r="X315" s="196"/>
      <c r="Y315" s="196"/>
      <c r="AM315" s="196"/>
      <c r="AN315" s="197"/>
    </row>
    <row r="316" spans="1:40">
      <c r="B316" s="166"/>
      <c r="C316" s="195"/>
      <c r="U316" t="s">
        <v>1163</v>
      </c>
      <c r="V316">
        <v>1.4</v>
      </c>
      <c r="X316" s="196"/>
      <c r="Y316" s="196"/>
      <c r="AM316" s="196"/>
      <c r="AN316" s="197"/>
    </row>
    <row r="317" spans="1:40">
      <c r="B317" s="166"/>
      <c r="C317" s="195"/>
      <c r="U317" t="s">
        <v>1164</v>
      </c>
      <c r="V317">
        <v>11.7</v>
      </c>
      <c r="W317">
        <v>0.5</v>
      </c>
      <c r="X317" s="196"/>
      <c r="Y317" s="196"/>
      <c r="AM317" s="196"/>
      <c r="AN317" s="197"/>
    </row>
    <row r="318" spans="1:40" s="3" customFormat="1" ht="16.5" customHeight="1">
      <c r="A318" s="122" t="s">
        <v>1165</v>
      </c>
      <c r="B318" s="178" t="s">
        <v>1166</v>
      </c>
      <c r="C318" s="123" t="s">
        <v>402</v>
      </c>
      <c r="D318" s="124">
        <v>36.868000000000002</v>
      </c>
      <c r="O318" s="124" t="s">
        <v>1167</v>
      </c>
      <c r="P318" s="124">
        <v>2025.1</v>
      </c>
      <c r="Q318" s="179">
        <v>0.25</v>
      </c>
      <c r="R318" s="139" t="s">
        <v>579</v>
      </c>
      <c r="S318" s="199" t="s">
        <v>890</v>
      </c>
      <c r="T318" s="124">
        <v>0.5</v>
      </c>
      <c r="U318" s="139" t="s">
        <v>835</v>
      </c>
      <c r="V318" s="135" t="s">
        <v>873</v>
      </c>
      <c r="W318" s="381">
        <v>1</v>
      </c>
      <c r="X318" s="124">
        <v>3.75</v>
      </c>
      <c r="Y318" s="116"/>
      <c r="AA318" s="124">
        <v>10</v>
      </c>
      <c r="AE318" s="126"/>
      <c r="AH318" s="109" t="s">
        <v>127</v>
      </c>
      <c r="AI318" s="124">
        <v>2.9</v>
      </c>
      <c r="AJ318" s="124" t="s">
        <v>955</v>
      </c>
      <c r="AK318" s="124" t="s">
        <v>1168</v>
      </c>
      <c r="AL318" s="124">
        <v>0.2</v>
      </c>
      <c r="AM318" s="116">
        <v>13.7</v>
      </c>
      <c r="AN318" s="127">
        <v>55.317999999999998</v>
      </c>
    </row>
    <row r="319" spans="1:40" s="3" customFormat="1" ht="16.5" customHeight="1">
      <c r="A319" s="182"/>
      <c r="B319" s="183"/>
      <c r="C319" s="171"/>
      <c r="R319" s="139" t="s">
        <v>962</v>
      </c>
      <c r="S319" s="199" t="s">
        <v>1169</v>
      </c>
      <c r="T319" s="124">
        <v>0.5</v>
      </c>
      <c r="U319" s="139" t="s">
        <v>802</v>
      </c>
      <c r="V319" s="200" t="s">
        <v>879</v>
      </c>
      <c r="W319" s="381"/>
      <c r="X319" s="116"/>
      <c r="Y319" s="116"/>
      <c r="AB319" s="128"/>
      <c r="AJ319" s="124" t="s">
        <v>928</v>
      </c>
      <c r="AK319" s="124" t="s">
        <v>654</v>
      </c>
      <c r="AL319" s="124">
        <v>0.6</v>
      </c>
      <c r="AM319" s="116"/>
      <c r="AN319" s="127"/>
    </row>
    <row r="320" spans="1:40" s="3" customFormat="1" ht="16.5" customHeight="1">
      <c r="A320" s="182"/>
      <c r="B320" s="183"/>
      <c r="C320" s="171"/>
      <c r="P320" s="143"/>
      <c r="U320" s="139" t="s">
        <v>767</v>
      </c>
      <c r="V320" s="199" t="s">
        <v>1170</v>
      </c>
      <c r="W320" s="124">
        <v>0.5</v>
      </c>
      <c r="X320" s="116"/>
      <c r="Y320" s="116"/>
      <c r="AJ320" s="124" t="s">
        <v>1049</v>
      </c>
      <c r="AL320" s="124">
        <v>1</v>
      </c>
      <c r="AM320" s="116"/>
      <c r="AN320" s="127"/>
    </row>
    <row r="321" spans="1:40" s="3" customFormat="1" ht="16.5" customHeight="1">
      <c r="A321" s="182"/>
      <c r="B321" s="183"/>
      <c r="C321" s="171"/>
      <c r="U321" s="139" t="s">
        <v>812</v>
      </c>
      <c r="V321" s="199" t="s">
        <v>883</v>
      </c>
      <c r="W321" s="124">
        <v>0.5</v>
      </c>
      <c r="X321" s="116"/>
      <c r="Y321" s="116"/>
      <c r="AC321" s="144"/>
      <c r="AD321" s="144"/>
      <c r="AM321" s="116"/>
      <c r="AN321" s="127"/>
    </row>
    <row r="322" spans="1:40" s="3" customFormat="1" ht="16.5" customHeight="1">
      <c r="A322" s="182"/>
      <c r="B322" s="183"/>
      <c r="C322" s="171"/>
      <c r="U322" s="139" t="s">
        <v>885</v>
      </c>
      <c r="V322" s="199" t="s">
        <v>886</v>
      </c>
      <c r="W322" s="124">
        <v>0.5</v>
      </c>
      <c r="X322" s="116"/>
      <c r="Y322" s="116"/>
      <c r="AM322" s="116"/>
      <c r="AN322" s="127"/>
    </row>
    <row r="323" spans="1:40">
      <c r="A323" t="s">
        <v>1171</v>
      </c>
      <c r="B323" s="166" t="s">
        <v>1172</v>
      </c>
      <c r="C323" s="195" t="s">
        <v>146</v>
      </c>
      <c r="D323">
        <v>34.4</v>
      </c>
      <c r="O323" t="s">
        <v>579</v>
      </c>
      <c r="P323" t="s">
        <v>1173</v>
      </c>
      <c r="Q323">
        <v>0.5</v>
      </c>
      <c r="U323" t="s">
        <v>809</v>
      </c>
      <c r="V323" t="s">
        <v>1174</v>
      </c>
      <c r="W323">
        <v>0.5</v>
      </c>
      <c r="X323" s="196">
        <v>2</v>
      </c>
      <c r="Y323" s="196"/>
      <c r="AA323">
        <v>10</v>
      </c>
      <c r="AM323" s="196"/>
      <c r="AN323" s="197">
        <v>46.4</v>
      </c>
    </row>
    <row r="324" spans="1:40">
      <c r="B324" s="166"/>
      <c r="C324" s="195"/>
      <c r="U324" t="s">
        <v>810</v>
      </c>
      <c r="V324" t="s">
        <v>1175</v>
      </c>
      <c r="W324">
        <v>0.5</v>
      </c>
      <c r="X324" s="196"/>
      <c r="Y324" s="196"/>
      <c r="AM324" s="196"/>
      <c r="AN324" s="197"/>
    </row>
    <row r="325" spans="1:40">
      <c r="B325" s="166"/>
      <c r="C325" s="195"/>
      <c r="U325" t="s">
        <v>812</v>
      </c>
      <c r="V325" t="s">
        <v>1176</v>
      </c>
      <c r="W325">
        <v>0.5</v>
      </c>
      <c r="X325" s="196"/>
      <c r="Y325" s="196"/>
      <c r="AM325" s="196"/>
      <c r="AN325" s="197"/>
    </row>
    <row r="326" spans="1:40">
      <c r="B326" s="166"/>
      <c r="C326" s="195"/>
      <c r="U326" t="s">
        <v>855</v>
      </c>
      <c r="V326" t="s">
        <v>1177</v>
      </c>
      <c r="W326">
        <v>0</v>
      </c>
      <c r="X326" s="196"/>
      <c r="Y326" s="196"/>
      <c r="AM326" s="196"/>
      <c r="AN326" s="197"/>
    </row>
    <row r="327" spans="1:40">
      <c r="B327" s="166"/>
      <c r="C327" s="195"/>
      <c r="U327" t="s">
        <v>885</v>
      </c>
      <c r="V327" t="s">
        <v>1178</v>
      </c>
      <c r="W327">
        <v>0</v>
      </c>
      <c r="X327" s="196"/>
      <c r="Y327" s="196"/>
      <c r="AM327" s="196"/>
      <c r="AN327" s="197"/>
    </row>
    <row r="328" spans="1:40">
      <c r="A328" t="s">
        <v>1179</v>
      </c>
      <c r="B328" s="166" t="s">
        <v>1180</v>
      </c>
      <c r="C328" s="195" t="s">
        <v>140</v>
      </c>
      <c r="D328">
        <v>35.468000000000004</v>
      </c>
      <c r="X328" s="196"/>
      <c r="Y328" s="196"/>
      <c r="AA328">
        <v>10</v>
      </c>
      <c r="AM328" s="196"/>
      <c r="AN328" s="197">
        <v>45.468000000000004</v>
      </c>
    </row>
    <row r="329" spans="1:40">
      <c r="A329" t="s">
        <v>1181</v>
      </c>
      <c r="B329" s="166" t="s">
        <v>1182</v>
      </c>
      <c r="C329" s="195" t="s">
        <v>146</v>
      </c>
      <c r="D329">
        <v>35.484000000000002</v>
      </c>
      <c r="U329" t="s">
        <v>819</v>
      </c>
      <c r="V329" t="s">
        <v>873</v>
      </c>
      <c r="X329" s="196"/>
      <c r="Y329" s="196"/>
      <c r="AA329">
        <v>10</v>
      </c>
      <c r="AB329" t="s">
        <v>1183</v>
      </c>
      <c r="AC329" t="s">
        <v>383</v>
      </c>
      <c r="AD329">
        <v>1</v>
      </c>
      <c r="AM329" s="196">
        <v>13</v>
      </c>
      <c r="AN329" s="197">
        <v>50.984000000000002</v>
      </c>
    </row>
    <row r="330" spans="1:40">
      <c r="B330" s="166"/>
      <c r="C330" s="195"/>
      <c r="U330" t="s">
        <v>827</v>
      </c>
      <c r="V330" t="s">
        <v>881</v>
      </c>
      <c r="X330" s="196"/>
      <c r="Y330" s="196"/>
      <c r="AB330" t="s">
        <v>1184</v>
      </c>
      <c r="AC330" t="s">
        <v>383</v>
      </c>
      <c r="AD330">
        <v>1</v>
      </c>
      <c r="AM330" s="196"/>
      <c r="AN330" s="197"/>
    </row>
    <row r="331" spans="1:40">
      <c r="B331" s="166"/>
      <c r="C331" s="195"/>
      <c r="U331" t="s">
        <v>829</v>
      </c>
      <c r="V331" t="s">
        <v>882</v>
      </c>
      <c r="X331" s="196"/>
      <c r="Y331" s="196"/>
      <c r="AB331" t="s">
        <v>1101</v>
      </c>
      <c r="AC331" t="s">
        <v>912</v>
      </c>
      <c r="AD331">
        <v>0.8</v>
      </c>
      <c r="AM331" s="196"/>
      <c r="AN331" s="197"/>
    </row>
    <row r="332" spans="1:40">
      <c r="B332" s="166"/>
      <c r="C332" s="195"/>
      <c r="U332" t="s">
        <v>864</v>
      </c>
      <c r="V332" t="s">
        <v>884</v>
      </c>
      <c r="X332" s="196"/>
      <c r="Y332" s="196"/>
      <c r="AB332" t="s">
        <v>1185</v>
      </c>
      <c r="AC332" t="s">
        <v>383</v>
      </c>
      <c r="AD332">
        <v>0.2</v>
      </c>
      <c r="AM332" s="196"/>
      <c r="AN332" s="197"/>
    </row>
    <row r="333" spans="1:40">
      <c r="B333" s="166"/>
      <c r="C333" s="195"/>
      <c r="U333" t="s">
        <v>831</v>
      </c>
      <c r="V333" t="s">
        <v>886</v>
      </c>
      <c r="W333">
        <v>2</v>
      </c>
      <c r="X333" s="196"/>
      <c r="Y333" s="196"/>
      <c r="AM333" s="196"/>
      <c r="AN333" s="197"/>
    </row>
    <row r="334" spans="1:40">
      <c r="B334" s="166"/>
      <c r="C334" s="195"/>
      <c r="U334" t="s">
        <v>518</v>
      </c>
      <c r="V334" t="s">
        <v>890</v>
      </c>
      <c r="W334">
        <v>0.5</v>
      </c>
      <c r="X334" s="196">
        <v>2.5</v>
      </c>
      <c r="Y334" s="196"/>
      <c r="AM334" s="196"/>
      <c r="AN334" s="197"/>
    </row>
    <row r="335" spans="1:40">
      <c r="A335" t="s">
        <v>1186</v>
      </c>
      <c r="B335" s="166" t="s">
        <v>1187</v>
      </c>
      <c r="C335" s="195" t="s">
        <v>226</v>
      </c>
      <c r="D335">
        <v>36</v>
      </c>
      <c r="O335" t="s">
        <v>1188</v>
      </c>
      <c r="P335">
        <v>45977</v>
      </c>
      <c r="Q335">
        <v>0.5</v>
      </c>
      <c r="R335" t="s">
        <v>518</v>
      </c>
      <c r="S335">
        <v>45968</v>
      </c>
      <c r="T335">
        <v>0.5</v>
      </c>
      <c r="U335" t="s">
        <v>819</v>
      </c>
      <c r="V335" t="s">
        <v>926</v>
      </c>
      <c r="X335" s="196">
        <v>2.5</v>
      </c>
      <c r="Y335" s="196"/>
      <c r="AA335">
        <v>10</v>
      </c>
      <c r="AE335" t="s">
        <v>1189</v>
      </c>
      <c r="AG335">
        <v>0.2</v>
      </c>
      <c r="AH335" t="s">
        <v>1190</v>
      </c>
      <c r="AI335">
        <v>1.4</v>
      </c>
      <c r="AM335" s="196">
        <v>12.8</v>
      </c>
      <c r="AN335" s="197">
        <v>51.3</v>
      </c>
    </row>
    <row r="336" spans="1:40">
      <c r="B336" s="166"/>
      <c r="C336" s="195"/>
      <c r="U336" t="s">
        <v>829</v>
      </c>
      <c r="V336" t="s">
        <v>929</v>
      </c>
      <c r="X336" s="196"/>
      <c r="Y336" s="196"/>
      <c r="AE336" t="s">
        <v>1191</v>
      </c>
      <c r="AG336">
        <v>0.2</v>
      </c>
      <c r="AH336" t="s">
        <v>454</v>
      </c>
      <c r="AI336">
        <v>2</v>
      </c>
      <c r="AM336" s="196"/>
      <c r="AN336" s="197"/>
    </row>
    <row r="337" spans="1:40">
      <c r="B337" s="166"/>
      <c r="C337" s="195"/>
      <c r="U337" t="s">
        <v>830</v>
      </c>
      <c r="V337" t="s">
        <v>930</v>
      </c>
      <c r="X337" s="196"/>
      <c r="Y337" s="196"/>
      <c r="AE337" t="s">
        <v>1108</v>
      </c>
      <c r="AG337">
        <v>0.2</v>
      </c>
      <c r="AM337" s="196"/>
      <c r="AN337" s="197"/>
    </row>
    <row r="338" spans="1:40">
      <c r="B338" s="166"/>
      <c r="C338" s="195"/>
      <c r="U338" t="s">
        <v>864</v>
      </c>
      <c r="V338" t="s">
        <v>930</v>
      </c>
      <c r="X338" s="196"/>
      <c r="Y338" s="196"/>
      <c r="AE338" t="s">
        <v>1192</v>
      </c>
      <c r="AG338">
        <v>0.2</v>
      </c>
      <c r="AM338" s="196"/>
      <c r="AN338" s="197"/>
    </row>
    <row r="339" spans="1:40">
      <c r="B339" s="166"/>
      <c r="C339" s="195"/>
      <c r="U339" t="s">
        <v>831</v>
      </c>
      <c r="V339" t="s">
        <v>932</v>
      </c>
      <c r="X339" s="196"/>
      <c r="Y339" s="196"/>
      <c r="AM339" s="196"/>
      <c r="AN339" s="197"/>
    </row>
    <row r="340" spans="1:40">
      <c r="A340" t="s">
        <v>1193</v>
      </c>
      <c r="B340" s="166" t="s">
        <v>1194</v>
      </c>
      <c r="C340" s="195" t="s">
        <v>146</v>
      </c>
      <c r="D340">
        <v>35.868000000000002</v>
      </c>
      <c r="U340" t="s">
        <v>1195</v>
      </c>
      <c r="V340">
        <v>11.7</v>
      </c>
      <c r="W340">
        <v>0.5</v>
      </c>
      <c r="X340" s="196">
        <v>0.5</v>
      </c>
      <c r="Y340" s="196"/>
      <c r="AA340">
        <v>10</v>
      </c>
      <c r="AM340" s="196">
        <v>10</v>
      </c>
      <c r="AN340" s="197">
        <v>46.368000000000002</v>
      </c>
    </row>
    <row r="341" spans="1:40">
      <c r="A341" t="s">
        <v>1196</v>
      </c>
      <c r="B341" s="166" t="s">
        <v>1197</v>
      </c>
      <c r="C341" s="195" t="s">
        <v>146</v>
      </c>
      <c r="D341">
        <v>35.04</v>
      </c>
      <c r="U341" t="s">
        <v>835</v>
      </c>
      <c r="V341" t="s">
        <v>926</v>
      </c>
      <c r="W341">
        <v>0.5</v>
      </c>
      <c r="X341" s="196">
        <v>1</v>
      </c>
      <c r="Y341" s="196"/>
      <c r="AA341">
        <v>10</v>
      </c>
      <c r="AH341" t="s">
        <v>1198</v>
      </c>
      <c r="AI341">
        <v>1.3</v>
      </c>
      <c r="AM341" s="196">
        <v>11.3</v>
      </c>
      <c r="AN341" s="197">
        <v>47.34</v>
      </c>
    </row>
    <row r="342" spans="1:40">
      <c r="B342" s="166"/>
      <c r="C342" s="195"/>
      <c r="U342" t="s">
        <v>811</v>
      </c>
      <c r="V342" t="s">
        <v>929</v>
      </c>
      <c r="W342">
        <v>0.5</v>
      </c>
      <c r="X342" s="196"/>
      <c r="Y342" s="196"/>
      <c r="AM342" s="196"/>
      <c r="AN342" s="197"/>
    </row>
    <row r="343" spans="1:40">
      <c r="B343" s="166"/>
      <c r="C343" s="195"/>
      <c r="U343" t="s">
        <v>812</v>
      </c>
      <c r="V343" t="s">
        <v>930</v>
      </c>
      <c r="W343">
        <v>0.5</v>
      </c>
      <c r="X343" s="196"/>
      <c r="Y343" s="196"/>
      <c r="AM343" s="196"/>
      <c r="AN343" s="197"/>
    </row>
    <row r="344" spans="1:40">
      <c r="B344" s="166"/>
      <c r="C344" s="195"/>
      <c r="U344" t="s">
        <v>885</v>
      </c>
      <c r="V344" t="s">
        <v>932</v>
      </c>
      <c r="W344">
        <v>0.5</v>
      </c>
      <c r="X344" s="196"/>
      <c r="Y344" s="196"/>
      <c r="AM344" s="196"/>
      <c r="AN344" s="197"/>
    </row>
    <row r="345" spans="1:40">
      <c r="A345" s="190" t="s">
        <v>1199</v>
      </c>
      <c r="B345" s="190" t="s">
        <v>1200</v>
      </c>
      <c r="C345" s="195"/>
      <c r="D345" s="190" t="s">
        <v>1201</v>
      </c>
      <c r="X345" s="196"/>
      <c r="Y345" s="196"/>
      <c r="AM345" s="196"/>
      <c r="AN345" s="197">
        <v>44.4</v>
      </c>
    </row>
    <row r="346" spans="1:40">
      <c r="A346" t="s">
        <v>1202</v>
      </c>
      <c r="B346" s="166" t="s">
        <v>1203</v>
      </c>
      <c r="C346" s="195" t="s">
        <v>146</v>
      </c>
      <c r="D346">
        <v>34.268000000000001</v>
      </c>
      <c r="R346" t="s">
        <v>579</v>
      </c>
      <c r="S346" t="s">
        <v>890</v>
      </c>
      <c r="T346">
        <v>0.5</v>
      </c>
      <c r="U346" t="s">
        <v>835</v>
      </c>
      <c r="V346" t="s">
        <v>873</v>
      </c>
      <c r="X346" s="196">
        <v>2.5</v>
      </c>
      <c r="Y346" s="196"/>
      <c r="AA346">
        <v>10</v>
      </c>
      <c r="AB346" t="s">
        <v>900</v>
      </c>
      <c r="AC346" t="s">
        <v>901</v>
      </c>
      <c r="AD346">
        <v>0.8</v>
      </c>
      <c r="AH346" t="s">
        <v>1204</v>
      </c>
      <c r="AI346">
        <v>2.5</v>
      </c>
      <c r="AM346" s="196">
        <v>14.1</v>
      </c>
      <c r="AN346" s="197">
        <v>50.868000000000002</v>
      </c>
    </row>
    <row r="347" spans="1:40">
      <c r="B347" s="166"/>
      <c r="C347" s="195"/>
      <c r="U347" t="s">
        <v>767</v>
      </c>
      <c r="V347" t="s">
        <v>1170</v>
      </c>
      <c r="X347" s="196"/>
      <c r="Y347" s="196"/>
      <c r="AB347" t="s">
        <v>1094</v>
      </c>
      <c r="AC347" t="s">
        <v>901</v>
      </c>
      <c r="AD347">
        <v>0.8</v>
      </c>
      <c r="AM347" s="196"/>
      <c r="AN347" s="197"/>
    </row>
    <row r="348" spans="1:40">
      <c r="B348" s="166"/>
      <c r="C348" s="195"/>
      <c r="U348" t="s">
        <v>811</v>
      </c>
      <c r="V348" t="s">
        <v>882</v>
      </c>
      <c r="X348" s="196"/>
      <c r="Y348" s="196"/>
      <c r="AM348" s="196"/>
      <c r="AN348" s="197"/>
    </row>
    <row r="349" spans="1:40">
      <c r="B349" s="166"/>
      <c r="C349" s="195"/>
      <c r="U349" t="s">
        <v>812</v>
      </c>
      <c r="V349" t="s">
        <v>883</v>
      </c>
      <c r="W349">
        <v>1</v>
      </c>
      <c r="X349" s="196"/>
      <c r="Y349" s="196"/>
      <c r="AM349" s="196"/>
      <c r="AN349" s="197"/>
    </row>
    <row r="350" spans="1:40">
      <c r="B350" s="166"/>
      <c r="C350" s="195"/>
      <c r="U350" t="s">
        <v>813</v>
      </c>
      <c r="V350" t="s">
        <v>1205</v>
      </c>
      <c r="W350">
        <v>0.5</v>
      </c>
      <c r="X350" s="196"/>
      <c r="Y350" s="196"/>
      <c r="AM350" s="196"/>
      <c r="AN350" s="197"/>
    </row>
    <row r="351" spans="1:40">
      <c r="B351" s="166"/>
      <c r="C351" s="195"/>
      <c r="U351" t="s">
        <v>814</v>
      </c>
      <c r="V351" t="s">
        <v>884</v>
      </c>
      <c r="W351">
        <v>0.5</v>
      </c>
      <c r="X351" s="196"/>
      <c r="Y351" s="196"/>
      <c r="AM351" s="196"/>
      <c r="AN351" s="197"/>
    </row>
    <row r="352" spans="1:40" s="3" customFormat="1" ht="16.5" customHeight="1">
      <c r="A352" s="122" t="s">
        <v>1206</v>
      </c>
      <c r="B352" s="178" t="s">
        <v>1207</v>
      </c>
      <c r="C352" s="123" t="s">
        <v>146</v>
      </c>
      <c r="D352" s="124">
        <v>34.856000000000002</v>
      </c>
      <c r="O352" s="125"/>
      <c r="X352" s="116"/>
      <c r="Y352" s="116"/>
      <c r="AA352" s="124">
        <v>10</v>
      </c>
      <c r="AE352" s="126"/>
      <c r="AH352" s="128"/>
      <c r="AM352" s="116">
        <v>10</v>
      </c>
      <c r="AN352" s="127">
        <v>44.856000000000002</v>
      </c>
    </row>
    <row r="353" spans="1:40">
      <c r="A353" t="s">
        <v>1208</v>
      </c>
      <c r="B353" s="166" t="s">
        <v>1209</v>
      </c>
      <c r="C353" s="195" t="s">
        <v>146</v>
      </c>
      <c r="D353">
        <v>35.868000000000002</v>
      </c>
      <c r="U353" t="s">
        <v>835</v>
      </c>
      <c r="X353" s="196">
        <v>2</v>
      </c>
      <c r="Y353" s="196"/>
      <c r="AA353">
        <v>10</v>
      </c>
      <c r="AM353" s="196">
        <v>10</v>
      </c>
      <c r="AN353" s="197">
        <v>47.868000000000002</v>
      </c>
    </row>
    <row r="354" spans="1:40">
      <c r="B354" s="166"/>
      <c r="C354" s="195"/>
      <c r="U354" t="s">
        <v>810</v>
      </c>
      <c r="X354" s="196"/>
      <c r="Y354" s="196"/>
      <c r="AM354" s="196"/>
      <c r="AN354" s="197"/>
    </row>
    <row r="355" spans="1:40">
      <c r="B355" s="166"/>
      <c r="C355" s="195"/>
      <c r="U355" t="s">
        <v>811</v>
      </c>
      <c r="X355" s="196"/>
      <c r="Y355" s="196"/>
      <c r="AM355" s="196"/>
      <c r="AN355" s="197"/>
    </row>
    <row r="356" spans="1:40">
      <c r="B356" s="166"/>
      <c r="C356" s="195"/>
      <c r="U356" t="s">
        <v>812</v>
      </c>
      <c r="X356" s="196"/>
      <c r="Y356" s="196"/>
      <c r="AM356" s="196"/>
      <c r="AN356" s="197"/>
    </row>
    <row r="357" spans="1:40">
      <c r="B357" s="166"/>
      <c r="C357" s="195"/>
      <c r="U357" t="s">
        <v>1210</v>
      </c>
      <c r="W357">
        <v>1.5</v>
      </c>
      <c r="X357" s="196"/>
      <c r="Y357" s="196"/>
      <c r="AM357" s="196"/>
      <c r="AN357" s="197"/>
    </row>
    <row r="358" spans="1:40">
      <c r="B358" s="166"/>
      <c r="C358" s="195"/>
      <c r="U358" t="s">
        <v>579</v>
      </c>
      <c r="W358">
        <v>0.5</v>
      </c>
      <c r="X358" s="196"/>
      <c r="Y358" s="196"/>
      <c r="AM358" s="196"/>
      <c r="AN358" s="197"/>
    </row>
    <row r="359" spans="1:40">
      <c r="A359" t="s">
        <v>1211</v>
      </c>
      <c r="B359" s="166">
        <v>224035101068</v>
      </c>
      <c r="C359" s="195" t="s">
        <v>226</v>
      </c>
      <c r="D359">
        <v>35.520000000000003</v>
      </c>
      <c r="G359">
        <v>0</v>
      </c>
      <c r="J359">
        <v>0</v>
      </c>
      <c r="N359">
        <v>0</v>
      </c>
      <c r="Q359">
        <v>0</v>
      </c>
      <c r="T359">
        <v>0</v>
      </c>
      <c r="U359" t="s">
        <v>819</v>
      </c>
      <c r="V359">
        <v>10.9</v>
      </c>
      <c r="X359" s="196">
        <v>3</v>
      </c>
      <c r="Y359" s="196"/>
      <c r="Z359">
        <v>0</v>
      </c>
      <c r="AA359">
        <v>10</v>
      </c>
      <c r="AM359" s="196">
        <v>10</v>
      </c>
      <c r="AN359" s="197">
        <v>48.52</v>
      </c>
    </row>
    <row r="360" spans="1:40">
      <c r="B360" s="166"/>
      <c r="C360" s="195"/>
      <c r="U360" t="s">
        <v>949</v>
      </c>
      <c r="V360">
        <v>11.8</v>
      </c>
      <c r="X360" s="196"/>
      <c r="Y360" s="196"/>
      <c r="AM360" s="196"/>
      <c r="AN360" s="197"/>
    </row>
    <row r="361" spans="1:40">
      <c r="B361" s="166"/>
      <c r="C361" s="195"/>
      <c r="U361" t="s">
        <v>827</v>
      </c>
      <c r="V361">
        <v>11.15</v>
      </c>
      <c r="X361" s="196"/>
      <c r="Y361" s="196"/>
      <c r="AM361" s="196"/>
      <c r="AN361" s="197"/>
    </row>
    <row r="362" spans="1:40">
      <c r="B362" s="166"/>
      <c r="C362" s="195"/>
      <c r="U362" t="s">
        <v>829</v>
      </c>
      <c r="V362">
        <v>11.26</v>
      </c>
      <c r="X362" s="196"/>
      <c r="Y362" s="196"/>
      <c r="AM362" s="196"/>
      <c r="AN362" s="197"/>
    </row>
    <row r="363" spans="1:40">
      <c r="B363" s="166"/>
      <c r="C363" s="195"/>
      <c r="U363" t="s">
        <v>830</v>
      </c>
      <c r="V363">
        <v>12.3</v>
      </c>
      <c r="X363" s="196"/>
      <c r="Y363" s="196"/>
      <c r="AM363" s="196"/>
      <c r="AN363" s="197"/>
    </row>
    <row r="364" spans="1:40">
      <c r="B364" s="166"/>
      <c r="C364" s="195"/>
      <c r="U364" t="s">
        <v>864</v>
      </c>
      <c r="V364">
        <v>12.3</v>
      </c>
      <c r="X364" s="196"/>
      <c r="Y364" s="196"/>
      <c r="AM364" s="196"/>
      <c r="AN364" s="197"/>
    </row>
    <row r="365" spans="1:40">
      <c r="B365" s="166"/>
      <c r="C365" s="195"/>
      <c r="U365" t="s">
        <v>831</v>
      </c>
      <c r="V365">
        <v>1.4</v>
      </c>
      <c r="X365" s="196"/>
      <c r="Y365" s="196"/>
      <c r="AM365" s="196"/>
      <c r="AN365" s="197"/>
    </row>
    <row r="366" spans="1:40">
      <c r="B366" s="166"/>
      <c r="C366" s="195"/>
      <c r="U366" t="s">
        <v>518</v>
      </c>
      <c r="V366">
        <v>11.7</v>
      </c>
      <c r="X366" s="196"/>
      <c r="Y366" s="196"/>
      <c r="AM366" s="196"/>
      <c r="AN366" s="197"/>
    </row>
    <row r="367" spans="1:40">
      <c r="A367" t="s">
        <v>1212</v>
      </c>
      <c r="B367" s="166" t="s">
        <v>1213</v>
      </c>
      <c r="C367" s="195" t="s">
        <v>146</v>
      </c>
      <c r="D367">
        <v>35.468000000000004</v>
      </c>
      <c r="U367" t="s">
        <v>827</v>
      </c>
      <c r="V367">
        <v>11.15</v>
      </c>
      <c r="X367" s="196">
        <v>2</v>
      </c>
      <c r="Y367" s="196" t="s">
        <v>505</v>
      </c>
      <c r="Z367">
        <v>0</v>
      </c>
      <c r="AA367">
        <v>10</v>
      </c>
      <c r="AM367" s="196">
        <v>10</v>
      </c>
      <c r="AN367" s="197">
        <v>47.468000000000004</v>
      </c>
    </row>
    <row r="368" spans="1:40">
      <c r="B368" s="166"/>
      <c r="C368" s="195"/>
      <c r="U368" t="s">
        <v>830</v>
      </c>
      <c r="V368">
        <v>12.3</v>
      </c>
      <c r="X368" s="196"/>
      <c r="Y368" s="196"/>
      <c r="AM368" s="196"/>
      <c r="AN368" s="197"/>
    </row>
    <row r="369" spans="1:40">
      <c r="B369" s="166"/>
      <c r="C369" s="195"/>
      <c r="U369" t="s">
        <v>831</v>
      </c>
      <c r="V369">
        <v>1.4</v>
      </c>
      <c r="X369" s="196"/>
      <c r="Y369" s="196"/>
      <c r="AM369" s="196"/>
      <c r="AN369" s="197"/>
    </row>
    <row r="370" spans="1:40">
      <c r="B370" s="166"/>
      <c r="C370" s="195"/>
      <c r="U370" t="s">
        <v>864</v>
      </c>
      <c r="V370">
        <v>12.3</v>
      </c>
      <c r="W370" t="s">
        <v>1214</v>
      </c>
      <c r="X370" s="196"/>
      <c r="Y370" s="196"/>
      <c r="AM370" s="196"/>
      <c r="AN370" s="197"/>
    </row>
    <row r="371" spans="1:40">
      <c r="B371" s="166"/>
      <c r="C371" s="195"/>
      <c r="U371" t="s">
        <v>518</v>
      </c>
      <c r="V371">
        <v>11.7</v>
      </c>
      <c r="W371">
        <v>0.5</v>
      </c>
      <c r="X371" s="196"/>
      <c r="Y371" s="196"/>
      <c r="AM371" s="196"/>
      <c r="AN371" s="197"/>
    </row>
    <row r="372" spans="1:40" s="3" customFormat="1" ht="16.5" customHeight="1">
      <c r="A372" s="122" t="s">
        <v>1215</v>
      </c>
      <c r="B372" s="178" t="s">
        <v>1216</v>
      </c>
      <c r="C372" s="123" t="s">
        <v>143</v>
      </c>
      <c r="D372" s="124">
        <v>34.932000000000002</v>
      </c>
      <c r="O372" s="125"/>
      <c r="X372" s="116"/>
      <c r="Y372" s="116"/>
      <c r="AA372" s="124">
        <v>10</v>
      </c>
      <c r="AE372" s="126"/>
      <c r="AH372" s="128"/>
      <c r="AM372" s="116">
        <v>10</v>
      </c>
      <c r="AN372" s="127">
        <v>44.932000000000002</v>
      </c>
    </row>
  </sheetData>
  <mergeCells count="34">
    <mergeCell ref="AN2:AN5"/>
    <mergeCell ref="AO2:AO5"/>
    <mergeCell ref="W318:W319"/>
    <mergeCell ref="X3:X5"/>
    <mergeCell ref="Y4:Y5"/>
    <mergeCell ref="Z4:Z5"/>
    <mergeCell ref="AA4:AA5"/>
    <mergeCell ref="AB4:AD4"/>
    <mergeCell ref="AE4:AG4"/>
    <mergeCell ref="AH4:AI4"/>
    <mergeCell ref="AJ4:AL4"/>
    <mergeCell ref="A2:A5"/>
    <mergeCell ref="B2:B5"/>
    <mergeCell ref="C2:C5"/>
    <mergeCell ref="D2:D5"/>
    <mergeCell ref="K4:K5"/>
    <mergeCell ref="L4:L5"/>
    <mergeCell ref="M4:M5"/>
    <mergeCell ref="N4:N5"/>
    <mergeCell ref="E4:G4"/>
    <mergeCell ref="H4:J4"/>
    <mergeCell ref="O4:Q4"/>
    <mergeCell ref="R4:T4"/>
    <mergeCell ref="U4:W4"/>
    <mergeCell ref="A1:D1"/>
    <mergeCell ref="E1:T1"/>
    <mergeCell ref="E2:X2"/>
    <mergeCell ref="Y2:AM2"/>
    <mergeCell ref="E3:J3"/>
    <mergeCell ref="K3:N3"/>
    <mergeCell ref="O3:W3"/>
    <mergeCell ref="Y3:AA3"/>
    <mergeCell ref="AB3:AL3"/>
    <mergeCell ref="AM3:AM5"/>
  </mergeCells>
  <phoneticPr fontId="69" type="noConversion"/>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O151"/>
  <sheetViews>
    <sheetView workbookViewId="0">
      <selection sqref="A1:D1"/>
    </sheetView>
  </sheetViews>
  <sheetFormatPr defaultColWidth="8.8984375" defaultRowHeight="15.6"/>
  <cols>
    <col min="1" max="2" width="8.8984375" style="168"/>
    <col min="3" max="3" width="13.8984375" style="5"/>
    <col min="4" max="4" width="8.8984375" style="168"/>
    <col min="5" max="5" width="16.59765625" style="168" customWidth="1"/>
    <col min="6" max="6" width="8.8984375" style="168"/>
    <col min="7" max="7" width="6.3984375" style="168" customWidth="1"/>
    <col min="8" max="8" width="11.8984375" style="168" customWidth="1"/>
    <col min="9" max="9" width="13.8984375" style="168" customWidth="1"/>
    <col min="10" max="10" width="6.19921875" style="168" customWidth="1"/>
    <col min="11" max="11" width="13.3984375" style="168" customWidth="1"/>
    <col min="12" max="12" width="14.8984375" style="168" customWidth="1"/>
    <col min="13" max="13" width="8.5" style="168"/>
    <col min="14" max="14" width="5.8984375" style="168" customWidth="1"/>
    <col min="15" max="15" width="14.19921875" style="168" customWidth="1"/>
    <col min="16" max="16" width="6.69921875" style="168" customWidth="1"/>
    <col min="17" max="17" width="4.5" style="168" customWidth="1"/>
    <col min="18" max="18" width="15.69921875" style="168" customWidth="1"/>
    <col min="19" max="19" width="6.5" style="168" customWidth="1"/>
    <col min="20" max="20" width="5.8984375" style="168" customWidth="1"/>
    <col min="21" max="21" width="24.59765625" style="168" customWidth="1"/>
    <col min="22" max="22" width="32.8984375" style="168" customWidth="1"/>
    <col min="23" max="23" width="5.8984375" style="168" customWidth="1"/>
    <col min="24" max="24" width="13.59765625" style="6" customWidth="1"/>
    <col min="25" max="25" width="15" style="6" customWidth="1"/>
    <col min="26" max="26" width="12.19921875" style="168" customWidth="1"/>
    <col min="27" max="27" width="8.8984375" style="168"/>
    <col min="28" max="28" width="17.59765625" style="168" customWidth="1"/>
    <col min="29" max="29" width="10.3984375" style="168" customWidth="1"/>
    <col min="30" max="30" width="4.8984375" style="168" customWidth="1"/>
    <col min="31" max="31" width="15.09765625" style="168" customWidth="1"/>
    <col min="32" max="32" width="9.59765625" style="168" customWidth="1"/>
    <col min="33" max="33" width="8.8984375" style="168"/>
    <col min="34" max="34" width="11" style="168" customWidth="1"/>
    <col min="35" max="35" width="8.8984375" style="168" customWidth="1"/>
    <col min="36" max="36" width="14.09765625" style="168" customWidth="1"/>
    <col min="37" max="37" width="7.5" style="168" customWidth="1"/>
    <col min="38" max="38" width="6" style="168" customWidth="1"/>
    <col min="39" max="39" width="6.19921875" style="6" customWidth="1"/>
    <col min="40" max="40" width="9" style="7" customWidth="1"/>
    <col min="41" max="41" width="15.59765625" style="168" customWidth="1"/>
  </cols>
  <sheetData>
    <row r="1" spans="1:41" s="1" customFormat="1" ht="40.5" customHeight="1">
      <c r="A1" s="288" t="s">
        <v>1217</v>
      </c>
      <c r="B1" s="288"/>
      <c r="C1" s="288"/>
      <c r="D1" s="288"/>
      <c r="E1" s="326" t="s">
        <v>1</v>
      </c>
      <c r="F1" s="327"/>
      <c r="G1" s="327"/>
      <c r="H1" s="327"/>
      <c r="I1" s="327"/>
      <c r="J1" s="327"/>
      <c r="K1" s="327"/>
      <c r="L1" s="327"/>
      <c r="M1" s="327"/>
      <c r="N1" s="327"/>
      <c r="O1" s="327"/>
      <c r="P1" s="327"/>
      <c r="Q1" s="327"/>
      <c r="R1" s="327"/>
      <c r="S1" s="327"/>
      <c r="T1" s="327"/>
      <c r="U1" s="9"/>
      <c r="V1" s="9"/>
      <c r="W1" s="9"/>
      <c r="X1" s="10"/>
      <c r="Y1" s="11"/>
      <c r="AM1" s="12"/>
      <c r="AN1" s="13"/>
    </row>
    <row r="2" spans="1:41" s="2" customFormat="1" ht="24" customHeight="1">
      <c r="A2" s="310" t="s">
        <v>2</v>
      </c>
      <c r="B2" s="310" t="s">
        <v>3</v>
      </c>
      <c r="C2" s="311" t="s">
        <v>4</v>
      </c>
      <c r="D2" s="312" t="s">
        <v>5</v>
      </c>
      <c r="E2" s="290" t="s">
        <v>6</v>
      </c>
      <c r="F2" s="291"/>
      <c r="G2" s="291"/>
      <c r="H2" s="291"/>
      <c r="I2" s="291"/>
      <c r="J2" s="291"/>
      <c r="K2" s="291"/>
      <c r="L2" s="291"/>
      <c r="M2" s="291"/>
      <c r="N2" s="291"/>
      <c r="O2" s="291"/>
      <c r="P2" s="291"/>
      <c r="Q2" s="291"/>
      <c r="R2" s="291"/>
      <c r="S2" s="291"/>
      <c r="T2" s="291"/>
      <c r="U2" s="291"/>
      <c r="V2" s="291"/>
      <c r="W2" s="291"/>
      <c r="X2" s="292"/>
      <c r="Y2" s="293" t="s">
        <v>7</v>
      </c>
      <c r="Z2" s="294"/>
      <c r="AA2" s="294"/>
      <c r="AB2" s="294"/>
      <c r="AC2" s="294"/>
      <c r="AD2" s="294"/>
      <c r="AE2" s="294"/>
      <c r="AF2" s="294"/>
      <c r="AG2" s="294"/>
      <c r="AH2" s="294"/>
      <c r="AI2" s="294"/>
      <c r="AJ2" s="294"/>
      <c r="AK2" s="294"/>
      <c r="AL2" s="294"/>
      <c r="AM2" s="295"/>
      <c r="AN2" s="323" t="s">
        <v>8</v>
      </c>
      <c r="AO2" s="328"/>
    </row>
    <row r="3" spans="1:41" s="2" customFormat="1" ht="24.75" customHeight="1">
      <c r="A3" s="310"/>
      <c r="B3" s="310"/>
      <c r="C3" s="311"/>
      <c r="D3" s="312"/>
      <c r="E3" s="296" t="s">
        <v>9</v>
      </c>
      <c r="F3" s="296"/>
      <c r="G3" s="296"/>
      <c r="H3" s="296"/>
      <c r="I3" s="296"/>
      <c r="J3" s="296"/>
      <c r="K3" s="290" t="s">
        <v>10</v>
      </c>
      <c r="L3" s="291"/>
      <c r="M3" s="291"/>
      <c r="N3" s="292"/>
      <c r="O3" s="296" t="s">
        <v>11</v>
      </c>
      <c r="P3" s="296"/>
      <c r="Q3" s="296"/>
      <c r="R3" s="296"/>
      <c r="S3" s="296"/>
      <c r="T3" s="296"/>
      <c r="U3" s="296"/>
      <c r="V3" s="296"/>
      <c r="W3" s="296"/>
      <c r="X3" s="317" t="s">
        <v>12</v>
      </c>
      <c r="Y3" s="331" t="s">
        <v>230</v>
      </c>
      <c r="Z3" s="331"/>
      <c r="AA3" s="331"/>
      <c r="AB3" s="298" t="s">
        <v>14</v>
      </c>
      <c r="AC3" s="299"/>
      <c r="AD3" s="299"/>
      <c r="AE3" s="299"/>
      <c r="AF3" s="299"/>
      <c r="AG3" s="299"/>
      <c r="AH3" s="299"/>
      <c r="AI3" s="299"/>
      <c r="AJ3" s="299"/>
      <c r="AK3" s="299"/>
      <c r="AL3" s="300"/>
      <c r="AM3" s="320" t="s">
        <v>12</v>
      </c>
      <c r="AN3" s="324"/>
      <c r="AO3" s="328"/>
    </row>
    <row r="4" spans="1:41" s="2" customFormat="1" ht="22.5" customHeight="1">
      <c r="A4" s="310"/>
      <c r="B4" s="310"/>
      <c r="C4" s="311"/>
      <c r="D4" s="312"/>
      <c r="E4" s="290" t="s">
        <v>15</v>
      </c>
      <c r="F4" s="333"/>
      <c r="G4" s="334"/>
      <c r="H4" s="290" t="s">
        <v>16</v>
      </c>
      <c r="I4" s="333"/>
      <c r="J4" s="334"/>
      <c r="K4" s="313" t="s">
        <v>17</v>
      </c>
      <c r="L4" s="296" t="s">
        <v>18</v>
      </c>
      <c r="M4" s="296" t="s">
        <v>19</v>
      </c>
      <c r="N4" s="315" t="s">
        <v>20</v>
      </c>
      <c r="O4" s="296" t="s">
        <v>21</v>
      </c>
      <c r="P4" s="335"/>
      <c r="Q4" s="296"/>
      <c r="R4" s="304" t="s">
        <v>22</v>
      </c>
      <c r="S4" s="336"/>
      <c r="T4" s="304"/>
      <c r="U4" s="304" t="s">
        <v>23</v>
      </c>
      <c r="V4" s="304"/>
      <c r="W4" s="304"/>
      <c r="X4" s="318"/>
      <c r="Y4" s="309" t="s">
        <v>24</v>
      </c>
      <c r="Z4" s="309" t="s">
        <v>25</v>
      </c>
      <c r="AA4" s="309" t="s">
        <v>20</v>
      </c>
      <c r="AB4" s="298" t="s">
        <v>26</v>
      </c>
      <c r="AC4" s="337"/>
      <c r="AD4" s="338"/>
      <c r="AE4" s="293" t="s">
        <v>27</v>
      </c>
      <c r="AF4" s="294"/>
      <c r="AG4" s="295"/>
      <c r="AH4" s="293" t="s">
        <v>28</v>
      </c>
      <c r="AI4" s="339"/>
      <c r="AJ4" s="309" t="s">
        <v>29</v>
      </c>
      <c r="AK4" s="309"/>
      <c r="AL4" s="309"/>
      <c r="AM4" s="321"/>
      <c r="AN4" s="324"/>
      <c r="AO4" s="328"/>
    </row>
    <row r="5" spans="1:41" s="2" customFormat="1" ht="51" customHeight="1">
      <c r="A5" s="310"/>
      <c r="B5" s="310"/>
      <c r="C5" s="311"/>
      <c r="D5" s="312"/>
      <c r="E5" s="20" t="s">
        <v>30</v>
      </c>
      <c r="F5" s="20" t="s">
        <v>31</v>
      </c>
      <c r="G5" s="20" t="s">
        <v>20</v>
      </c>
      <c r="H5" s="20" t="s">
        <v>32</v>
      </c>
      <c r="I5" s="20" t="s">
        <v>33</v>
      </c>
      <c r="J5" s="20" t="s">
        <v>20</v>
      </c>
      <c r="K5" s="340"/>
      <c r="L5" s="296"/>
      <c r="M5" s="296"/>
      <c r="N5" s="316"/>
      <c r="O5" s="32" t="s">
        <v>34</v>
      </c>
      <c r="P5" s="32" t="s">
        <v>35</v>
      </c>
      <c r="Q5" s="32" t="s">
        <v>20</v>
      </c>
      <c r="R5" s="32" t="s">
        <v>36</v>
      </c>
      <c r="S5" s="32" t="s">
        <v>35</v>
      </c>
      <c r="T5" s="32" t="s">
        <v>20</v>
      </c>
      <c r="U5" s="32" t="s">
        <v>36</v>
      </c>
      <c r="V5" s="32" t="s">
        <v>35</v>
      </c>
      <c r="W5" s="32" t="s">
        <v>20</v>
      </c>
      <c r="X5" s="319"/>
      <c r="Y5" s="309"/>
      <c r="Z5" s="309"/>
      <c r="AA5" s="309"/>
      <c r="AB5" s="30" t="s">
        <v>37</v>
      </c>
      <c r="AC5" s="30" t="s">
        <v>38</v>
      </c>
      <c r="AD5" s="30" t="s">
        <v>20</v>
      </c>
      <c r="AE5" s="30" t="s">
        <v>39</v>
      </c>
      <c r="AF5" s="30" t="s">
        <v>38</v>
      </c>
      <c r="AG5" s="30" t="s">
        <v>20</v>
      </c>
      <c r="AH5" s="30" t="s">
        <v>40</v>
      </c>
      <c r="AI5" s="30" t="s">
        <v>20</v>
      </c>
      <c r="AJ5" s="33" t="s">
        <v>41</v>
      </c>
      <c r="AK5" s="33" t="s">
        <v>38</v>
      </c>
      <c r="AL5" s="33" t="s">
        <v>20</v>
      </c>
      <c r="AM5" s="322"/>
      <c r="AN5" s="324"/>
      <c r="AO5" s="328"/>
    </row>
    <row r="6" spans="1:41" s="3" customFormat="1" ht="16.5" customHeight="1">
      <c r="A6" s="169" t="s">
        <v>1218</v>
      </c>
      <c r="B6" s="169" t="s">
        <v>1219</v>
      </c>
      <c r="C6" s="105" t="s">
        <v>143</v>
      </c>
      <c r="D6" s="124">
        <v>34</v>
      </c>
      <c r="O6" s="125"/>
      <c r="R6" s="106" t="s">
        <v>1220</v>
      </c>
      <c r="S6" s="124">
        <v>11.7</v>
      </c>
      <c r="T6" s="124">
        <v>0.5</v>
      </c>
      <c r="U6" s="106" t="s">
        <v>1221</v>
      </c>
      <c r="V6" s="106" t="s">
        <v>1222</v>
      </c>
      <c r="W6" s="124">
        <v>3</v>
      </c>
      <c r="X6" s="116">
        <v>3.5</v>
      </c>
      <c r="Y6" s="116" t="s">
        <v>505</v>
      </c>
      <c r="Z6" s="124">
        <v>0</v>
      </c>
      <c r="AA6" s="124">
        <v>10</v>
      </c>
      <c r="AE6" s="126"/>
      <c r="AH6" s="128"/>
      <c r="AM6" s="116">
        <v>10</v>
      </c>
      <c r="AN6" s="170">
        <v>47.5</v>
      </c>
    </row>
    <row r="7" spans="1:41" s="3" customFormat="1" ht="16.5" customHeight="1">
      <c r="A7" s="169" t="s">
        <v>1223</v>
      </c>
      <c r="B7" s="169" t="s">
        <v>1224</v>
      </c>
      <c r="C7" s="105" t="s">
        <v>146</v>
      </c>
      <c r="D7" s="124">
        <v>34</v>
      </c>
      <c r="R7" s="106" t="s">
        <v>1225</v>
      </c>
      <c r="S7" s="106" t="s">
        <v>1226</v>
      </c>
      <c r="T7" s="124">
        <v>1</v>
      </c>
      <c r="U7" s="106" t="s">
        <v>1227</v>
      </c>
      <c r="V7" s="106" t="s">
        <v>1228</v>
      </c>
      <c r="W7" s="124">
        <v>2</v>
      </c>
      <c r="X7" s="116">
        <v>3</v>
      </c>
      <c r="Y7" s="116" t="s">
        <v>505</v>
      </c>
      <c r="Z7" s="124">
        <v>0</v>
      </c>
      <c r="AA7" s="124">
        <v>10</v>
      </c>
      <c r="AB7" s="128"/>
      <c r="AM7" s="116">
        <v>10</v>
      </c>
      <c r="AN7" s="170">
        <v>47</v>
      </c>
    </row>
    <row r="8" spans="1:41" s="3" customFormat="1" ht="16.5" customHeight="1">
      <c r="A8" s="169" t="s">
        <v>1229</v>
      </c>
      <c r="B8" s="169" t="s">
        <v>1230</v>
      </c>
      <c r="C8" s="105" t="s">
        <v>146</v>
      </c>
      <c r="D8" s="124">
        <v>32.799999999999997</v>
      </c>
      <c r="P8" s="143"/>
      <c r="R8" s="106" t="s">
        <v>1231</v>
      </c>
      <c r="S8" s="106" t="s">
        <v>1232</v>
      </c>
      <c r="T8" s="124">
        <v>1</v>
      </c>
      <c r="U8" s="106" t="s">
        <v>1233</v>
      </c>
      <c r="V8" s="109" t="s">
        <v>1234</v>
      </c>
      <c r="W8" s="124">
        <v>2.5</v>
      </c>
      <c r="X8" s="116">
        <v>3.5</v>
      </c>
      <c r="Y8" s="116" t="s">
        <v>505</v>
      </c>
      <c r="Z8" s="124">
        <v>0</v>
      </c>
      <c r="AA8" s="124">
        <v>10</v>
      </c>
      <c r="AE8" s="106" t="s">
        <v>1235</v>
      </c>
      <c r="AG8" s="124">
        <v>0.5</v>
      </c>
      <c r="AH8" s="106" t="s">
        <v>127</v>
      </c>
      <c r="AI8" s="124">
        <v>2.9</v>
      </c>
      <c r="AJ8" s="106" t="s">
        <v>1049</v>
      </c>
      <c r="AL8" s="124">
        <v>1</v>
      </c>
      <c r="AM8" s="116">
        <v>14.4</v>
      </c>
      <c r="AN8" s="170">
        <v>50.7</v>
      </c>
    </row>
    <row r="9" spans="1:41" s="3" customFormat="1" ht="16.5" customHeight="1">
      <c r="A9" s="169" t="s">
        <v>1236</v>
      </c>
      <c r="B9" s="169" t="s">
        <v>1237</v>
      </c>
      <c r="C9" s="105" t="s">
        <v>143</v>
      </c>
      <c r="D9" s="124">
        <v>34.799999999999997</v>
      </c>
      <c r="X9" s="116"/>
      <c r="Y9" s="116" t="s">
        <v>505</v>
      </c>
      <c r="Z9" s="124">
        <v>0</v>
      </c>
      <c r="AA9" s="124">
        <v>10</v>
      </c>
      <c r="AC9" s="144"/>
      <c r="AD9" s="144"/>
      <c r="AM9" s="116">
        <v>10</v>
      </c>
      <c r="AN9" s="170">
        <v>44.8</v>
      </c>
    </row>
    <row r="10" spans="1:41" s="3" customFormat="1" ht="16.5" customHeight="1">
      <c r="A10" s="169" t="s">
        <v>1238</v>
      </c>
      <c r="B10" s="169" t="s">
        <v>1239</v>
      </c>
      <c r="C10" s="171" t="s">
        <v>146</v>
      </c>
      <c r="D10" s="124">
        <v>36</v>
      </c>
      <c r="U10" s="124" t="s">
        <v>1240</v>
      </c>
      <c r="V10" s="124" t="s">
        <v>1241</v>
      </c>
      <c r="W10" s="124">
        <v>3</v>
      </c>
      <c r="X10" s="116">
        <v>3</v>
      </c>
      <c r="Y10" s="116" t="s">
        <v>505</v>
      </c>
      <c r="Z10" s="124">
        <v>0</v>
      </c>
      <c r="AA10" s="124">
        <v>10</v>
      </c>
      <c r="AB10" s="124" t="s">
        <v>1242</v>
      </c>
      <c r="AC10" s="124" t="s">
        <v>1243</v>
      </c>
      <c r="AD10" s="124">
        <v>2.4</v>
      </c>
      <c r="AM10" s="116">
        <v>12.4</v>
      </c>
      <c r="AN10" s="170">
        <v>51.4</v>
      </c>
    </row>
    <row r="11" spans="1:41" s="3" customFormat="1" ht="16.5" customHeight="1">
      <c r="A11" s="169" t="s">
        <v>1244</v>
      </c>
      <c r="B11" s="169" t="s">
        <v>1245</v>
      </c>
      <c r="C11" s="171" t="s">
        <v>80</v>
      </c>
      <c r="D11" s="124">
        <v>36</v>
      </c>
      <c r="U11" s="106" t="s">
        <v>1246</v>
      </c>
      <c r="V11" s="106" t="s">
        <v>1247</v>
      </c>
      <c r="W11" s="124">
        <v>0</v>
      </c>
      <c r="X11" s="116"/>
      <c r="Y11" s="116" t="s">
        <v>505</v>
      </c>
      <c r="Z11" s="124">
        <v>0</v>
      </c>
      <c r="AA11" s="124">
        <v>10</v>
      </c>
      <c r="AM11" s="116">
        <v>10</v>
      </c>
      <c r="AN11" s="170">
        <v>46</v>
      </c>
    </row>
    <row r="12" spans="1:41" s="3" customFormat="1" ht="16.5" customHeight="1">
      <c r="A12" s="169" t="s">
        <v>1248</v>
      </c>
      <c r="B12" s="169" t="s">
        <v>1249</v>
      </c>
      <c r="C12" s="105" t="s">
        <v>143</v>
      </c>
      <c r="D12" s="124">
        <v>34.200000000000003</v>
      </c>
      <c r="R12" s="106" t="s">
        <v>1225</v>
      </c>
      <c r="S12" s="106" t="s">
        <v>1250</v>
      </c>
      <c r="T12" s="124">
        <v>1</v>
      </c>
      <c r="U12" s="106" t="s">
        <v>1251</v>
      </c>
      <c r="V12" s="106" t="s">
        <v>1252</v>
      </c>
      <c r="W12" s="124">
        <v>3.5</v>
      </c>
      <c r="X12" s="116">
        <v>4.5</v>
      </c>
      <c r="Y12" s="116" t="s">
        <v>505</v>
      </c>
      <c r="Z12" s="124">
        <v>0</v>
      </c>
      <c r="AA12" s="124">
        <v>10</v>
      </c>
      <c r="AB12" s="106" t="s">
        <v>1253</v>
      </c>
      <c r="AC12" s="106" t="s">
        <v>1254</v>
      </c>
      <c r="AD12" s="124">
        <v>1.2</v>
      </c>
      <c r="AJ12" s="106" t="s">
        <v>1255</v>
      </c>
      <c r="AK12" s="106" t="s">
        <v>854</v>
      </c>
      <c r="AL12" s="124">
        <v>1</v>
      </c>
      <c r="AM12" s="116">
        <v>12.2</v>
      </c>
      <c r="AN12" s="170">
        <v>50.9</v>
      </c>
    </row>
    <row r="13" spans="1:41" s="3" customFormat="1" ht="16.5" customHeight="1">
      <c r="A13" s="169" t="s">
        <v>1256</v>
      </c>
      <c r="B13" s="169" t="s">
        <v>1257</v>
      </c>
      <c r="C13" s="105" t="s">
        <v>143</v>
      </c>
      <c r="D13" s="124">
        <v>34.53</v>
      </c>
      <c r="R13" s="106" t="s">
        <v>1220</v>
      </c>
      <c r="S13" s="124">
        <v>11.7</v>
      </c>
      <c r="T13" s="124">
        <v>0.5</v>
      </c>
      <c r="U13" s="106" t="s">
        <v>1258</v>
      </c>
      <c r="V13" s="106" t="s">
        <v>1259</v>
      </c>
      <c r="W13" s="124">
        <v>3.5</v>
      </c>
      <c r="X13" s="116">
        <v>4</v>
      </c>
      <c r="Y13" s="116" t="s">
        <v>505</v>
      </c>
      <c r="Z13" s="124">
        <v>0</v>
      </c>
      <c r="AA13" s="124">
        <v>10</v>
      </c>
      <c r="AE13" s="106" t="s">
        <v>1260</v>
      </c>
      <c r="AG13" s="124">
        <v>1.5</v>
      </c>
      <c r="AH13" s="106" t="s">
        <v>1261</v>
      </c>
      <c r="AI13" s="124">
        <v>1.3</v>
      </c>
      <c r="AM13" s="116">
        <v>12.8</v>
      </c>
      <c r="AN13" s="170">
        <v>50.832999999999998</v>
      </c>
    </row>
    <row r="14" spans="1:41" s="3" customFormat="1" ht="16.5" customHeight="1">
      <c r="A14" s="169" t="s">
        <v>1262</v>
      </c>
      <c r="B14" s="169" t="s">
        <v>1263</v>
      </c>
      <c r="C14" s="147" t="s">
        <v>146</v>
      </c>
      <c r="D14" s="124">
        <v>34</v>
      </c>
      <c r="R14" s="106" t="s">
        <v>1220</v>
      </c>
      <c r="S14" s="124">
        <v>11.7</v>
      </c>
      <c r="T14" s="124">
        <v>0.5</v>
      </c>
      <c r="U14" s="106" t="s">
        <v>1264</v>
      </c>
      <c r="V14" s="106" t="s">
        <v>1265</v>
      </c>
      <c r="W14" s="124">
        <v>4</v>
      </c>
      <c r="X14" s="116">
        <v>4.5</v>
      </c>
      <c r="Y14" s="116" t="s">
        <v>505</v>
      </c>
      <c r="Z14" s="124">
        <v>0</v>
      </c>
      <c r="AA14" s="124">
        <v>10</v>
      </c>
      <c r="AB14" s="106" t="s">
        <v>1108</v>
      </c>
      <c r="AC14" s="106" t="s">
        <v>383</v>
      </c>
      <c r="AD14" s="124">
        <v>0.2</v>
      </c>
      <c r="AE14" s="106" t="s">
        <v>1266</v>
      </c>
      <c r="AG14" s="124">
        <v>1</v>
      </c>
      <c r="AM14" s="116">
        <v>11.2</v>
      </c>
      <c r="AN14" s="170">
        <v>49.7</v>
      </c>
    </row>
    <row r="15" spans="1:41" s="3" customFormat="1" ht="16.5" customHeight="1">
      <c r="A15" s="169" t="s">
        <v>1267</v>
      </c>
      <c r="B15" s="169" t="s">
        <v>1268</v>
      </c>
      <c r="C15" s="147" t="s">
        <v>146</v>
      </c>
      <c r="D15" s="133">
        <v>35.200000000000003</v>
      </c>
      <c r="E15" s="133"/>
      <c r="F15" s="133"/>
      <c r="G15" s="133"/>
      <c r="H15" s="133"/>
      <c r="I15" s="133"/>
      <c r="J15" s="133"/>
      <c r="K15" s="133"/>
      <c r="L15" s="133"/>
      <c r="M15" s="133"/>
      <c r="N15" s="133"/>
      <c r="O15" s="133"/>
      <c r="P15" s="133"/>
      <c r="Q15" s="133"/>
      <c r="R15" s="124" t="s">
        <v>1225</v>
      </c>
      <c r="S15" s="133" t="s">
        <v>1226</v>
      </c>
      <c r="T15" s="124">
        <v>1</v>
      </c>
      <c r="U15" s="124" t="s">
        <v>1240</v>
      </c>
      <c r="V15" s="128" t="s">
        <v>1269</v>
      </c>
      <c r="W15" s="124">
        <v>3</v>
      </c>
      <c r="X15" s="116">
        <v>4</v>
      </c>
      <c r="Y15" s="116" t="s">
        <v>505</v>
      </c>
      <c r="Z15" s="124">
        <v>0</v>
      </c>
      <c r="AA15" s="124">
        <v>10</v>
      </c>
      <c r="AH15" s="133"/>
      <c r="AI15" s="133"/>
      <c r="AJ15" s="133"/>
      <c r="AK15" s="133"/>
      <c r="AL15" s="133"/>
      <c r="AM15" s="116">
        <v>10</v>
      </c>
      <c r="AN15" s="170">
        <v>49.2</v>
      </c>
    </row>
    <row r="16" spans="1:41" s="167" customFormat="1" ht="16.5" customHeight="1">
      <c r="A16" s="172" t="s">
        <v>1270</v>
      </c>
      <c r="B16" s="172" t="s">
        <v>1271</v>
      </c>
      <c r="C16" s="173" t="s">
        <v>146</v>
      </c>
      <c r="D16" s="106">
        <v>35.4</v>
      </c>
      <c r="K16" s="106" t="s">
        <v>1272</v>
      </c>
      <c r="L16" s="106" t="s">
        <v>1273</v>
      </c>
      <c r="M16" s="106" t="s">
        <v>1274</v>
      </c>
      <c r="N16" s="106">
        <v>1.5</v>
      </c>
      <c r="R16" s="106" t="s">
        <v>1275</v>
      </c>
      <c r="S16" s="106">
        <v>11.7</v>
      </c>
      <c r="T16" s="106">
        <v>1</v>
      </c>
      <c r="U16" s="106" t="s">
        <v>1276</v>
      </c>
      <c r="V16" s="106" t="s">
        <v>1277</v>
      </c>
      <c r="W16" s="106">
        <v>2.5</v>
      </c>
      <c r="X16" s="116">
        <v>3.9</v>
      </c>
      <c r="Y16" s="116" t="s">
        <v>505</v>
      </c>
      <c r="Z16" s="106">
        <v>0</v>
      </c>
      <c r="AA16" s="106">
        <v>10</v>
      </c>
      <c r="AB16" s="174" t="s">
        <v>1278</v>
      </c>
      <c r="AC16" s="174" t="s">
        <v>1279</v>
      </c>
      <c r="AD16" s="174">
        <v>3</v>
      </c>
      <c r="AE16" s="106" t="s">
        <v>1280</v>
      </c>
      <c r="AG16" s="106">
        <v>0.5</v>
      </c>
      <c r="AM16" s="116">
        <v>13.5</v>
      </c>
      <c r="AN16" s="170">
        <v>53.9</v>
      </c>
    </row>
    <row r="17" spans="1:40" s="3" customFormat="1" ht="16.5" customHeight="1">
      <c r="A17" s="169" t="s">
        <v>1281</v>
      </c>
      <c r="B17" s="169" t="s">
        <v>1282</v>
      </c>
      <c r="C17" s="147" t="s">
        <v>146</v>
      </c>
      <c r="D17" s="124">
        <v>34.6</v>
      </c>
      <c r="X17" s="116"/>
      <c r="Y17" s="116" t="s">
        <v>505</v>
      </c>
      <c r="Z17" s="124">
        <v>0</v>
      </c>
      <c r="AA17" s="124">
        <v>10</v>
      </c>
      <c r="AM17" s="116">
        <v>10</v>
      </c>
      <c r="AN17" s="170">
        <v>44.6</v>
      </c>
    </row>
    <row r="18" spans="1:40" s="3" customFormat="1" ht="16.5" customHeight="1">
      <c r="A18" s="169" t="s">
        <v>1283</v>
      </c>
      <c r="B18" s="169" t="s">
        <v>1284</v>
      </c>
      <c r="C18" s="173" t="s">
        <v>168</v>
      </c>
      <c r="D18" s="124">
        <v>33.799999999999997</v>
      </c>
      <c r="R18" s="106" t="s">
        <v>1220</v>
      </c>
      <c r="S18" s="124">
        <v>11.7</v>
      </c>
      <c r="T18" s="124">
        <v>0.5</v>
      </c>
      <c r="U18" s="106" t="s">
        <v>1285</v>
      </c>
      <c r="V18" s="106" t="s">
        <v>1286</v>
      </c>
      <c r="W18" s="124">
        <v>3</v>
      </c>
      <c r="X18" s="116">
        <v>3.5</v>
      </c>
      <c r="Y18" s="116" t="s">
        <v>505</v>
      </c>
      <c r="Z18" s="124">
        <v>0</v>
      </c>
      <c r="AA18" s="124">
        <v>10</v>
      </c>
      <c r="AM18" s="116">
        <v>10</v>
      </c>
      <c r="AN18" s="127">
        <v>47.3</v>
      </c>
    </row>
    <row r="19" spans="1:40" s="3" customFormat="1" ht="16.5" customHeight="1">
      <c r="A19" s="169" t="s">
        <v>1287</v>
      </c>
      <c r="B19" s="169" t="s">
        <v>1288</v>
      </c>
      <c r="C19" s="173" t="s">
        <v>146</v>
      </c>
      <c r="D19" s="124">
        <v>34.4</v>
      </c>
      <c r="U19" s="106" t="s">
        <v>1289</v>
      </c>
      <c r="V19" s="124">
        <v>12.3</v>
      </c>
      <c r="W19" s="124">
        <v>0</v>
      </c>
      <c r="X19" s="116">
        <v>0</v>
      </c>
      <c r="Y19" s="116" t="s">
        <v>505</v>
      </c>
      <c r="Z19" s="124">
        <v>0</v>
      </c>
      <c r="AA19" s="124">
        <v>10</v>
      </c>
      <c r="AH19" s="106" t="s">
        <v>1290</v>
      </c>
      <c r="AI19" s="124">
        <v>1.2</v>
      </c>
      <c r="AM19" s="116">
        <v>11.2</v>
      </c>
      <c r="AN19" s="127">
        <v>45.6</v>
      </c>
    </row>
    <row r="20" spans="1:40" s="3" customFormat="1" ht="16.5" customHeight="1">
      <c r="A20" s="169" t="s">
        <v>1291</v>
      </c>
      <c r="B20" s="169" t="s">
        <v>1292</v>
      </c>
      <c r="C20" s="147" t="s">
        <v>146</v>
      </c>
      <c r="D20" s="124">
        <v>31.2</v>
      </c>
      <c r="R20" s="124" t="s">
        <v>822</v>
      </c>
      <c r="S20" s="124" t="s">
        <v>1293</v>
      </c>
      <c r="T20" s="124">
        <v>0.5</v>
      </c>
      <c r="U20" s="124" t="s">
        <v>1294</v>
      </c>
      <c r="W20" s="124">
        <v>0</v>
      </c>
      <c r="X20" s="116">
        <v>0.5</v>
      </c>
      <c r="Y20" s="116" t="s">
        <v>505</v>
      </c>
      <c r="Z20" s="124">
        <v>0</v>
      </c>
      <c r="AA20" s="124">
        <v>10</v>
      </c>
      <c r="AB20" s="175"/>
      <c r="AC20" s="149"/>
      <c r="AD20" s="149"/>
      <c r="AE20" s="151"/>
      <c r="AM20" s="116">
        <v>10</v>
      </c>
      <c r="AN20" s="127">
        <v>41.7</v>
      </c>
    </row>
    <row r="21" spans="1:40" s="3" customFormat="1" ht="16.5" customHeight="1">
      <c r="A21" s="169" t="s">
        <v>1295</v>
      </c>
      <c r="B21" s="169" t="s">
        <v>1296</v>
      </c>
      <c r="C21" s="147" t="s">
        <v>146</v>
      </c>
      <c r="D21" s="124">
        <v>33.6</v>
      </c>
      <c r="P21" s="143"/>
      <c r="R21" s="124" t="s">
        <v>1220</v>
      </c>
      <c r="S21" s="124">
        <v>11.7</v>
      </c>
      <c r="U21" s="124" t="s">
        <v>1297</v>
      </c>
      <c r="V21" s="124">
        <v>12.3</v>
      </c>
      <c r="X21" s="116">
        <v>0.5</v>
      </c>
      <c r="Y21" s="116" t="s">
        <v>505</v>
      </c>
      <c r="Z21" s="124">
        <v>0</v>
      </c>
      <c r="AA21" s="124">
        <v>10</v>
      </c>
      <c r="AM21" s="116">
        <v>10</v>
      </c>
      <c r="AN21" s="127">
        <v>44.1</v>
      </c>
    </row>
    <row r="22" spans="1:40" s="3" customFormat="1" ht="16.5" customHeight="1">
      <c r="A22" s="169" t="s">
        <v>1298</v>
      </c>
      <c r="B22" s="169" t="s">
        <v>1299</v>
      </c>
      <c r="C22" s="173" t="s">
        <v>146</v>
      </c>
      <c r="D22" s="124">
        <v>36.6</v>
      </c>
      <c r="U22" s="106" t="s">
        <v>1233</v>
      </c>
      <c r="V22" s="106" t="s">
        <v>1300</v>
      </c>
      <c r="W22" s="124">
        <v>2.5</v>
      </c>
      <c r="X22" s="116">
        <v>2.5</v>
      </c>
      <c r="Y22" s="116" t="s">
        <v>505</v>
      </c>
      <c r="Z22" s="124">
        <v>0</v>
      </c>
      <c r="AA22" s="124">
        <v>10</v>
      </c>
      <c r="AM22" s="116">
        <v>10</v>
      </c>
      <c r="AN22" s="127">
        <v>49.1</v>
      </c>
    </row>
    <row r="23" spans="1:40" s="3" customFormat="1" ht="16.5" customHeight="1">
      <c r="A23" s="169" t="s">
        <v>1301</v>
      </c>
      <c r="B23" s="169" t="s">
        <v>1302</v>
      </c>
      <c r="C23" s="147" t="s">
        <v>146</v>
      </c>
      <c r="D23" s="124">
        <v>32.6</v>
      </c>
      <c r="X23" s="116"/>
      <c r="Y23" s="116" t="s">
        <v>505</v>
      </c>
      <c r="Z23" s="124">
        <v>0</v>
      </c>
      <c r="AA23" s="124">
        <v>10</v>
      </c>
      <c r="AM23" s="116">
        <v>10</v>
      </c>
      <c r="AN23" s="127">
        <v>42.6</v>
      </c>
    </row>
    <row r="24" spans="1:40" s="3" customFormat="1" ht="16.5" customHeight="1">
      <c r="A24" s="169" t="s">
        <v>1303</v>
      </c>
      <c r="B24" s="169" t="s">
        <v>1304</v>
      </c>
      <c r="C24" s="173" t="s">
        <v>80</v>
      </c>
      <c r="D24" s="124">
        <v>33</v>
      </c>
      <c r="P24" s="143"/>
      <c r="X24" s="116"/>
      <c r="Y24" s="116" t="s">
        <v>505</v>
      </c>
      <c r="Z24" s="124">
        <v>0</v>
      </c>
      <c r="AA24" s="124">
        <v>10</v>
      </c>
      <c r="AH24" s="106" t="s">
        <v>1305</v>
      </c>
      <c r="AM24" s="116">
        <v>12.5</v>
      </c>
      <c r="AN24" s="127">
        <v>45.5</v>
      </c>
    </row>
    <row r="25" spans="1:40" s="3" customFormat="1" ht="16.5" customHeight="1">
      <c r="A25" s="169" t="s">
        <v>1306</v>
      </c>
      <c r="B25" s="169" t="s">
        <v>1307</v>
      </c>
      <c r="C25" s="147" t="s">
        <v>143</v>
      </c>
      <c r="D25" s="124">
        <v>34.4</v>
      </c>
      <c r="R25" s="124" t="s">
        <v>1308</v>
      </c>
      <c r="S25" s="124">
        <v>11.7</v>
      </c>
      <c r="T25" s="124">
        <v>0.5</v>
      </c>
      <c r="U25" s="124" t="s">
        <v>1227</v>
      </c>
      <c r="V25" s="124" t="s">
        <v>1309</v>
      </c>
      <c r="W25" s="124">
        <v>2</v>
      </c>
      <c r="X25" s="116">
        <v>2.5</v>
      </c>
      <c r="Y25" s="116" t="s">
        <v>505</v>
      </c>
      <c r="Z25" s="124">
        <v>0</v>
      </c>
      <c r="AA25" s="124">
        <v>10</v>
      </c>
      <c r="AM25" s="116">
        <v>10</v>
      </c>
      <c r="AN25" s="127">
        <v>46.9</v>
      </c>
    </row>
    <row r="26" spans="1:40" s="3" customFormat="1" ht="16.5" customHeight="1">
      <c r="A26" s="169" t="s">
        <v>1310</v>
      </c>
      <c r="B26" s="169" t="s">
        <v>1311</v>
      </c>
      <c r="C26" s="147" t="s">
        <v>143</v>
      </c>
      <c r="D26" s="124">
        <v>35.6</v>
      </c>
      <c r="R26" s="124" t="s">
        <v>1308</v>
      </c>
      <c r="S26" s="124">
        <v>11.7</v>
      </c>
      <c r="T26" s="124">
        <v>0.5</v>
      </c>
      <c r="U26" s="124" t="s">
        <v>1312</v>
      </c>
      <c r="X26" s="116">
        <v>0.5</v>
      </c>
      <c r="Y26" s="116" t="s">
        <v>505</v>
      </c>
      <c r="Z26" s="124">
        <v>0</v>
      </c>
      <c r="AA26" s="124">
        <v>10</v>
      </c>
      <c r="AM26" s="116">
        <v>10.5</v>
      </c>
      <c r="AN26" s="127">
        <v>46.1</v>
      </c>
    </row>
    <row r="27" spans="1:40" s="3" customFormat="1" ht="16.5" customHeight="1">
      <c r="A27" s="169" t="s">
        <v>1313</v>
      </c>
      <c r="B27" s="169" t="s">
        <v>1314</v>
      </c>
      <c r="C27" s="173" t="s">
        <v>143</v>
      </c>
      <c r="D27" s="124">
        <v>34</v>
      </c>
      <c r="R27" s="106" t="s">
        <v>1315</v>
      </c>
      <c r="S27" s="106" t="s">
        <v>1316</v>
      </c>
      <c r="T27" s="124">
        <v>1</v>
      </c>
      <c r="U27" s="106" t="s">
        <v>1317</v>
      </c>
      <c r="V27" s="106" t="s">
        <v>1318</v>
      </c>
      <c r="W27" s="124">
        <v>2</v>
      </c>
      <c r="X27" s="116">
        <v>3</v>
      </c>
      <c r="Y27" s="116" t="s">
        <v>505</v>
      </c>
      <c r="Z27" s="124">
        <v>0</v>
      </c>
      <c r="AA27" s="124">
        <v>10</v>
      </c>
      <c r="AH27" s="106" t="s">
        <v>203</v>
      </c>
      <c r="AI27" s="124">
        <v>2</v>
      </c>
      <c r="AM27" s="116">
        <v>12</v>
      </c>
      <c r="AN27" s="127">
        <v>49</v>
      </c>
    </row>
    <row r="28" spans="1:40" s="3" customFormat="1" ht="16.5" customHeight="1">
      <c r="A28" s="169" t="s">
        <v>1319</v>
      </c>
      <c r="B28" s="169" t="s">
        <v>1320</v>
      </c>
      <c r="C28" s="147" t="s">
        <v>146</v>
      </c>
      <c r="D28" s="124">
        <v>35.4</v>
      </c>
      <c r="P28" s="143"/>
      <c r="R28" s="124" t="s">
        <v>1321</v>
      </c>
      <c r="S28" s="124">
        <v>11.7</v>
      </c>
      <c r="T28" s="124">
        <v>0.5</v>
      </c>
      <c r="U28" s="106" t="s">
        <v>1322</v>
      </c>
      <c r="V28" s="106" t="s">
        <v>1323</v>
      </c>
      <c r="W28" s="124">
        <v>1.5</v>
      </c>
      <c r="X28" s="116">
        <v>2</v>
      </c>
      <c r="Y28" s="116" t="s">
        <v>505</v>
      </c>
      <c r="Z28" s="124">
        <v>0</v>
      </c>
      <c r="AA28" s="124">
        <v>10</v>
      </c>
      <c r="AM28" s="116">
        <v>10</v>
      </c>
      <c r="AN28" s="127">
        <v>47.4</v>
      </c>
    </row>
    <row r="29" spans="1:40" s="3" customFormat="1" ht="16.5" customHeight="1">
      <c r="A29" s="169" t="s">
        <v>1324</v>
      </c>
      <c r="B29" s="169" t="s">
        <v>1325</v>
      </c>
      <c r="C29" s="147" t="s">
        <v>168</v>
      </c>
      <c r="D29" s="124">
        <v>34.4</v>
      </c>
      <c r="X29" s="116"/>
      <c r="Y29" s="116" t="s">
        <v>505</v>
      </c>
      <c r="Z29" s="124">
        <v>0</v>
      </c>
      <c r="AA29" s="124">
        <v>10</v>
      </c>
      <c r="AH29" s="128"/>
      <c r="AI29" s="128"/>
      <c r="AJ29" s="128"/>
      <c r="AK29" s="128"/>
      <c r="AL29" s="128"/>
      <c r="AM29" s="116">
        <v>10</v>
      </c>
      <c r="AN29" s="127">
        <v>44.4</v>
      </c>
    </row>
    <row r="30" spans="1:40" s="3" customFormat="1" ht="16.5" customHeight="1">
      <c r="A30" s="169" t="s">
        <v>1326</v>
      </c>
      <c r="B30" s="169" t="s">
        <v>1327</v>
      </c>
      <c r="C30" s="173" t="s">
        <v>402</v>
      </c>
      <c r="D30" s="124">
        <v>33.468000000000004</v>
      </c>
      <c r="X30" s="116"/>
      <c r="Y30" s="116" t="s">
        <v>505</v>
      </c>
      <c r="Z30" s="124">
        <v>0</v>
      </c>
      <c r="AA30" s="124">
        <v>10</v>
      </c>
      <c r="AB30" s="128"/>
      <c r="AE30" s="128"/>
      <c r="AH30" s="106" t="s">
        <v>200</v>
      </c>
      <c r="AI30" s="124">
        <v>2.4</v>
      </c>
      <c r="AM30" s="116">
        <v>12.4</v>
      </c>
      <c r="AN30" s="127">
        <v>45.868000000000002</v>
      </c>
    </row>
    <row r="31" spans="1:40" s="3" customFormat="1" ht="16.5" customHeight="1">
      <c r="A31" s="169" t="s">
        <v>1328</v>
      </c>
      <c r="B31" s="169" t="s">
        <v>1329</v>
      </c>
      <c r="C31" s="173" t="s">
        <v>402</v>
      </c>
      <c r="D31" s="124">
        <v>34.4</v>
      </c>
      <c r="O31" s="106" t="s">
        <v>1330</v>
      </c>
      <c r="P31" s="106" t="s">
        <v>1331</v>
      </c>
      <c r="Q31" s="124">
        <v>0.5</v>
      </c>
      <c r="U31" s="106" t="s">
        <v>1332</v>
      </c>
      <c r="V31" s="106" t="s">
        <v>1333</v>
      </c>
      <c r="W31" s="124">
        <v>3</v>
      </c>
      <c r="X31" s="116">
        <v>3.5</v>
      </c>
      <c r="Y31" s="116" t="s">
        <v>505</v>
      </c>
      <c r="Z31" s="124">
        <v>0</v>
      </c>
      <c r="AA31" s="124">
        <v>10</v>
      </c>
      <c r="AB31" s="106" t="s">
        <v>1334</v>
      </c>
      <c r="AC31" s="106" t="s">
        <v>1335</v>
      </c>
      <c r="AJ31" s="106"/>
      <c r="AK31" s="106"/>
      <c r="AM31" s="116">
        <v>12.4</v>
      </c>
      <c r="AN31" s="127">
        <v>50.3</v>
      </c>
    </row>
    <row r="32" spans="1:40" s="3" customFormat="1" ht="17.25" customHeight="1">
      <c r="A32" s="169" t="s">
        <v>1336</v>
      </c>
      <c r="B32" s="169" t="s">
        <v>1337</v>
      </c>
      <c r="C32" s="173" t="s">
        <v>143</v>
      </c>
      <c r="D32" s="124">
        <v>37.200000000000003</v>
      </c>
      <c r="R32" s="106" t="s">
        <v>1321</v>
      </c>
      <c r="S32" s="124">
        <v>11.7</v>
      </c>
      <c r="T32" s="124">
        <v>0.5</v>
      </c>
      <c r="U32" s="106" t="s">
        <v>1338</v>
      </c>
      <c r="V32" s="106" t="s">
        <v>1339</v>
      </c>
      <c r="W32" s="124">
        <v>3</v>
      </c>
      <c r="X32" s="116">
        <v>3.5</v>
      </c>
      <c r="Y32" s="116" t="s">
        <v>505</v>
      </c>
      <c r="Z32" s="124">
        <v>0</v>
      </c>
      <c r="AA32" s="124">
        <v>10</v>
      </c>
      <c r="AM32" s="116">
        <v>10</v>
      </c>
      <c r="AN32" s="127">
        <v>50.7</v>
      </c>
    </row>
    <row r="33" spans="1:40" s="3" customFormat="1" ht="16.5" customHeight="1">
      <c r="A33" s="169" t="s">
        <v>1340</v>
      </c>
      <c r="B33" s="169" t="s">
        <v>1341</v>
      </c>
      <c r="C33" s="173" t="s">
        <v>168</v>
      </c>
      <c r="D33" s="124">
        <v>37.200000000000003</v>
      </c>
      <c r="K33" s="106" t="s">
        <v>1342</v>
      </c>
      <c r="L33" s="106" t="s">
        <v>1343</v>
      </c>
      <c r="M33" s="106" t="s">
        <v>1344</v>
      </c>
      <c r="N33" s="124">
        <v>0.38</v>
      </c>
      <c r="O33" s="106"/>
      <c r="P33" s="176"/>
      <c r="R33" s="106" t="s">
        <v>1345</v>
      </c>
      <c r="S33" s="124" t="s">
        <v>1346</v>
      </c>
      <c r="T33" s="124">
        <v>1</v>
      </c>
      <c r="U33" s="106" t="s">
        <v>1264</v>
      </c>
      <c r="V33" s="106" t="s">
        <v>1265</v>
      </c>
      <c r="W33" s="124">
        <v>4</v>
      </c>
      <c r="X33" s="116">
        <v>5.38</v>
      </c>
      <c r="Y33" s="116" t="s">
        <v>505</v>
      </c>
      <c r="Z33" s="124">
        <v>0</v>
      </c>
      <c r="AA33" s="124">
        <v>10</v>
      </c>
      <c r="AB33" s="109" t="s">
        <v>1347</v>
      </c>
      <c r="AC33" s="109" t="s">
        <v>1348</v>
      </c>
      <c r="AD33" s="124">
        <v>3.3</v>
      </c>
      <c r="AE33" s="106" t="s">
        <v>1349</v>
      </c>
      <c r="AG33" s="124">
        <v>2.5</v>
      </c>
      <c r="AH33" s="106" t="s">
        <v>1350</v>
      </c>
      <c r="AI33" s="124">
        <v>3</v>
      </c>
      <c r="AJ33" s="109" t="s">
        <v>1351</v>
      </c>
      <c r="AL33" s="124">
        <v>3.5</v>
      </c>
      <c r="AM33" s="116">
        <v>20.84</v>
      </c>
      <c r="AN33" s="127">
        <v>63.42</v>
      </c>
    </row>
    <row r="34" spans="1:40" s="3" customFormat="1" ht="16.5" customHeight="1">
      <c r="A34" s="169" t="s">
        <v>1352</v>
      </c>
      <c r="B34" s="169" t="s">
        <v>1353</v>
      </c>
      <c r="C34" s="173" t="s">
        <v>143</v>
      </c>
      <c r="D34" s="124">
        <v>35.200000000000003</v>
      </c>
      <c r="P34" s="143"/>
      <c r="R34" s="106" t="s">
        <v>1321</v>
      </c>
      <c r="S34" s="124">
        <v>12.5</v>
      </c>
      <c r="T34" s="124">
        <v>0.5</v>
      </c>
      <c r="U34" s="106" t="s">
        <v>1354</v>
      </c>
      <c r="V34" s="106" t="s">
        <v>1355</v>
      </c>
      <c r="W34" s="124">
        <v>0</v>
      </c>
      <c r="X34" s="116">
        <v>0.5</v>
      </c>
      <c r="Y34" s="116" t="s">
        <v>505</v>
      </c>
      <c r="Z34" s="124">
        <v>0</v>
      </c>
      <c r="AA34" s="124">
        <v>10</v>
      </c>
      <c r="AM34" s="116">
        <v>10</v>
      </c>
      <c r="AN34" s="127">
        <v>45.7</v>
      </c>
    </row>
    <row r="35" spans="1:40" s="3" customFormat="1" ht="16.5" customHeight="1">
      <c r="A35" s="169" t="s">
        <v>1356</v>
      </c>
      <c r="B35" s="169" t="s">
        <v>1357</v>
      </c>
      <c r="C35" s="147" t="s">
        <v>146</v>
      </c>
      <c r="D35" s="124">
        <v>32.799999999999997</v>
      </c>
      <c r="P35" s="143"/>
      <c r="X35" s="116"/>
      <c r="Y35" s="116" t="s">
        <v>505</v>
      </c>
      <c r="Z35" s="124">
        <v>0</v>
      </c>
      <c r="AA35" s="124">
        <v>10</v>
      </c>
      <c r="AM35" s="116">
        <v>10</v>
      </c>
      <c r="AN35" s="127">
        <v>42.8</v>
      </c>
    </row>
    <row r="36" spans="1:40" s="3" customFormat="1" ht="16.5" customHeight="1">
      <c r="A36" s="169" t="s">
        <v>1358</v>
      </c>
      <c r="B36" s="169" t="s">
        <v>1359</v>
      </c>
      <c r="C36" s="173" t="s">
        <v>146</v>
      </c>
      <c r="D36" s="124">
        <v>36.200000000000003</v>
      </c>
      <c r="R36" s="106" t="s">
        <v>1321</v>
      </c>
      <c r="S36" s="124">
        <v>11.7</v>
      </c>
      <c r="T36" s="124">
        <v>0.5</v>
      </c>
      <c r="U36" s="106" t="s">
        <v>1360</v>
      </c>
      <c r="V36" s="106" t="s">
        <v>1361</v>
      </c>
      <c r="W36" s="124">
        <v>3</v>
      </c>
      <c r="X36" s="116">
        <v>3.5</v>
      </c>
      <c r="Y36" s="116" t="s">
        <v>505</v>
      </c>
      <c r="Z36" s="124">
        <v>0</v>
      </c>
      <c r="AA36" s="124">
        <v>10</v>
      </c>
      <c r="AE36" s="106" t="s">
        <v>1362</v>
      </c>
      <c r="AG36" s="124">
        <v>0.5</v>
      </c>
      <c r="AM36" s="116">
        <v>10.5</v>
      </c>
      <c r="AN36" s="127">
        <v>49.7</v>
      </c>
    </row>
    <row r="37" spans="1:40" s="3" customFormat="1" ht="16.5" customHeight="1">
      <c r="A37" s="169" t="s">
        <v>1363</v>
      </c>
      <c r="B37" s="169" t="s">
        <v>1364</v>
      </c>
      <c r="C37" s="147" t="s">
        <v>143</v>
      </c>
      <c r="D37" s="124">
        <v>31.6</v>
      </c>
      <c r="R37" s="124" t="s">
        <v>1315</v>
      </c>
      <c r="S37" s="124" t="s">
        <v>1365</v>
      </c>
      <c r="T37" s="124">
        <v>1</v>
      </c>
      <c r="U37" s="106" t="s">
        <v>1338</v>
      </c>
      <c r="V37" s="124" t="s">
        <v>1366</v>
      </c>
      <c r="W37" s="124">
        <v>3.5</v>
      </c>
      <c r="X37" s="116">
        <v>4.5</v>
      </c>
      <c r="Y37" s="116" t="s">
        <v>505</v>
      </c>
      <c r="Z37" s="124">
        <v>0</v>
      </c>
      <c r="AA37" s="124">
        <v>10</v>
      </c>
      <c r="AM37" s="116">
        <v>14.5</v>
      </c>
      <c r="AN37" s="127">
        <v>46.1</v>
      </c>
    </row>
    <row r="38" spans="1:40" s="3" customFormat="1" ht="16.5" customHeight="1">
      <c r="A38" s="169" t="s">
        <v>1367</v>
      </c>
      <c r="B38" s="169" t="s">
        <v>1368</v>
      </c>
      <c r="C38" s="147" t="s">
        <v>143</v>
      </c>
      <c r="D38" s="124">
        <v>34.799999999999997</v>
      </c>
      <c r="R38" s="106" t="s">
        <v>1315</v>
      </c>
      <c r="S38" s="106" t="s">
        <v>1369</v>
      </c>
      <c r="T38" s="124">
        <v>1</v>
      </c>
      <c r="U38" s="106" t="s">
        <v>1233</v>
      </c>
      <c r="V38" s="109" t="s">
        <v>1370</v>
      </c>
      <c r="W38" s="124">
        <v>2.5</v>
      </c>
      <c r="X38" s="116">
        <v>3.5</v>
      </c>
      <c r="Y38" s="116" t="s">
        <v>505</v>
      </c>
      <c r="Z38" s="124">
        <v>0</v>
      </c>
      <c r="AA38" s="124">
        <v>10</v>
      </c>
      <c r="AM38" s="116">
        <v>10</v>
      </c>
      <c r="AN38" s="127">
        <v>48.3</v>
      </c>
    </row>
    <row r="39" spans="1:40" s="4" customFormat="1" ht="16.5" customHeight="1">
      <c r="A39" s="169" t="s">
        <v>1371</v>
      </c>
      <c r="B39" s="169" t="s">
        <v>1372</v>
      </c>
      <c r="C39" s="173" t="s">
        <v>146</v>
      </c>
      <c r="D39" s="106">
        <v>34.4</v>
      </c>
      <c r="R39" s="106" t="s">
        <v>1321</v>
      </c>
      <c r="S39" s="106">
        <v>11.7</v>
      </c>
      <c r="T39" s="106">
        <v>0.5</v>
      </c>
      <c r="U39" s="106" t="s">
        <v>1227</v>
      </c>
      <c r="V39" s="109" t="s">
        <v>1373</v>
      </c>
      <c r="W39" s="106">
        <v>2</v>
      </c>
      <c r="X39" s="116">
        <v>2.5</v>
      </c>
      <c r="Y39" s="116" t="s">
        <v>505</v>
      </c>
      <c r="Z39" s="124">
        <v>0</v>
      </c>
      <c r="AA39" s="124">
        <v>10</v>
      </c>
      <c r="AB39" s="124"/>
      <c r="AC39" s="124"/>
      <c r="AD39" s="124"/>
      <c r="AE39" s="124"/>
      <c r="AF39" s="124"/>
      <c r="AG39" s="124"/>
      <c r="AM39" s="116">
        <v>10</v>
      </c>
      <c r="AN39" s="127">
        <v>46.9</v>
      </c>
    </row>
    <row r="40" spans="1:40" s="3" customFormat="1" ht="16.5" customHeight="1">
      <c r="A40" s="169" t="s">
        <v>1374</v>
      </c>
      <c r="B40" s="169" t="s">
        <v>1375</v>
      </c>
      <c r="C40" s="147" t="s">
        <v>143</v>
      </c>
      <c r="D40" s="124">
        <v>34.799999999999997</v>
      </c>
      <c r="R40" s="106" t="s">
        <v>1315</v>
      </c>
      <c r="S40" s="106" t="s">
        <v>1226</v>
      </c>
      <c r="T40" s="124">
        <v>1</v>
      </c>
      <c r="U40" s="124" t="s">
        <v>1338</v>
      </c>
      <c r="V40" s="106" t="s">
        <v>1376</v>
      </c>
      <c r="W40" s="124">
        <v>3</v>
      </c>
      <c r="X40" s="116">
        <v>4</v>
      </c>
      <c r="Y40" s="116" t="s">
        <v>505</v>
      </c>
      <c r="Z40" s="124">
        <v>0</v>
      </c>
      <c r="AA40" s="124">
        <v>10</v>
      </c>
      <c r="AB40" s="149"/>
      <c r="AC40" s="149"/>
      <c r="AD40" s="149"/>
      <c r="AE40" s="106" t="s">
        <v>1001</v>
      </c>
      <c r="AF40" s="149"/>
      <c r="AG40" s="106">
        <v>0.5</v>
      </c>
      <c r="AH40" s="106" t="s">
        <v>1377</v>
      </c>
      <c r="AI40" s="124">
        <v>2.7</v>
      </c>
      <c r="AJ40" s="124" t="s">
        <v>1378</v>
      </c>
      <c r="AL40" s="124">
        <v>1</v>
      </c>
      <c r="AM40" s="116">
        <v>14.2</v>
      </c>
      <c r="AN40" s="127">
        <v>53</v>
      </c>
    </row>
    <row r="41" spans="1:40" s="3" customFormat="1" ht="16.5" customHeight="1">
      <c r="A41" s="169" t="s">
        <v>1379</v>
      </c>
      <c r="B41" s="169" t="s">
        <v>1380</v>
      </c>
      <c r="C41" s="147" t="s">
        <v>146</v>
      </c>
      <c r="D41" s="124">
        <v>34.799999999999997</v>
      </c>
      <c r="P41" s="143"/>
      <c r="R41" s="124" t="s">
        <v>1321</v>
      </c>
      <c r="S41" s="124">
        <v>11.7</v>
      </c>
      <c r="T41" s="124">
        <v>0.5</v>
      </c>
      <c r="U41" s="124" t="s">
        <v>1227</v>
      </c>
      <c r="V41" s="124" t="s">
        <v>1381</v>
      </c>
      <c r="W41" s="124">
        <v>2</v>
      </c>
      <c r="X41" s="116">
        <v>2.5</v>
      </c>
      <c r="Y41" s="116" t="s">
        <v>505</v>
      </c>
      <c r="Z41" s="124">
        <v>0</v>
      </c>
      <c r="AA41" s="124">
        <v>10</v>
      </c>
      <c r="AM41" s="116">
        <v>10</v>
      </c>
      <c r="AN41" s="127">
        <v>47.3</v>
      </c>
    </row>
    <row r="42" spans="1:40" s="3" customFormat="1" ht="16.5" customHeight="1">
      <c r="A42" s="169" t="s">
        <v>1382</v>
      </c>
      <c r="B42" s="169" t="s">
        <v>1383</v>
      </c>
      <c r="C42" s="173" t="s">
        <v>146</v>
      </c>
      <c r="D42" s="124">
        <v>36</v>
      </c>
      <c r="P42" s="143"/>
      <c r="R42" s="106" t="s">
        <v>1321</v>
      </c>
      <c r="S42" s="124">
        <v>11.7</v>
      </c>
      <c r="T42" s="124">
        <v>0.5</v>
      </c>
      <c r="U42" s="106" t="s">
        <v>1384</v>
      </c>
      <c r="V42" s="106" t="s">
        <v>1385</v>
      </c>
      <c r="W42" s="124">
        <v>3.5</v>
      </c>
      <c r="X42" s="116">
        <v>4</v>
      </c>
      <c r="Y42" s="116" t="s">
        <v>505</v>
      </c>
      <c r="Z42" s="124">
        <v>0</v>
      </c>
      <c r="AA42" s="124">
        <v>10</v>
      </c>
      <c r="AB42" s="106" t="s">
        <v>1386</v>
      </c>
      <c r="AC42" s="106" t="s">
        <v>909</v>
      </c>
      <c r="AD42" s="106">
        <v>0.6</v>
      </c>
      <c r="AH42" s="106" t="s">
        <v>195</v>
      </c>
      <c r="AI42" s="124">
        <v>2</v>
      </c>
      <c r="AJ42" s="106" t="s">
        <v>1387</v>
      </c>
      <c r="AK42" s="106" t="s">
        <v>854</v>
      </c>
      <c r="AL42" s="124">
        <v>1</v>
      </c>
      <c r="AM42" s="116">
        <v>13.6</v>
      </c>
      <c r="AN42" s="127">
        <v>53.6</v>
      </c>
    </row>
    <row r="43" spans="1:40" s="3" customFormat="1" ht="16.5" customHeight="1">
      <c r="A43" s="169" t="s">
        <v>1388</v>
      </c>
      <c r="B43" s="169" t="s">
        <v>1389</v>
      </c>
      <c r="C43" s="173" t="s">
        <v>168</v>
      </c>
      <c r="D43" s="124">
        <v>35.200000000000003</v>
      </c>
      <c r="P43" s="143"/>
      <c r="R43" s="106" t="s">
        <v>1321</v>
      </c>
      <c r="S43" s="124">
        <v>11.7</v>
      </c>
      <c r="T43" s="124">
        <v>0.5</v>
      </c>
      <c r="U43" s="106" t="s">
        <v>1264</v>
      </c>
      <c r="V43" s="106" t="s">
        <v>1390</v>
      </c>
      <c r="W43" s="124">
        <v>4</v>
      </c>
      <c r="X43" s="116">
        <v>4.5</v>
      </c>
      <c r="Y43" s="116" t="s">
        <v>505</v>
      </c>
      <c r="Z43" s="124">
        <v>0</v>
      </c>
      <c r="AA43" s="124">
        <v>10</v>
      </c>
      <c r="AB43" s="106" t="s">
        <v>1391</v>
      </c>
      <c r="AD43" s="124">
        <v>1.8</v>
      </c>
      <c r="AE43" s="106"/>
      <c r="AH43" s="106" t="s">
        <v>127</v>
      </c>
      <c r="AI43" s="124">
        <v>2.9</v>
      </c>
      <c r="AJ43" s="124" t="s">
        <v>1378</v>
      </c>
      <c r="AL43" s="124">
        <v>1</v>
      </c>
      <c r="AM43" s="116">
        <v>15.7</v>
      </c>
      <c r="AN43" s="127">
        <v>55.4</v>
      </c>
    </row>
    <row r="44" spans="1:40" s="3" customFormat="1" ht="16.5" customHeight="1">
      <c r="A44" s="169" t="s">
        <v>1392</v>
      </c>
      <c r="B44" s="169" t="s">
        <v>1393</v>
      </c>
      <c r="C44" s="173" t="s">
        <v>168</v>
      </c>
      <c r="D44" s="124">
        <v>34.799999999999997</v>
      </c>
      <c r="R44" s="106" t="s">
        <v>1321</v>
      </c>
      <c r="S44" s="106" t="s">
        <v>972</v>
      </c>
      <c r="T44" s="124">
        <v>0.5</v>
      </c>
      <c r="U44" s="106" t="s">
        <v>1394</v>
      </c>
      <c r="V44" s="106" t="s">
        <v>1395</v>
      </c>
      <c r="W44" s="124">
        <v>2</v>
      </c>
      <c r="X44" s="116">
        <v>2.5</v>
      </c>
      <c r="Y44" s="116" t="s">
        <v>505</v>
      </c>
      <c r="Z44" s="124">
        <v>0</v>
      </c>
      <c r="AA44" s="124">
        <v>10</v>
      </c>
      <c r="AB44" s="149"/>
      <c r="AC44" s="149"/>
      <c r="AD44" s="149"/>
      <c r="AH44" s="106" t="s">
        <v>665</v>
      </c>
      <c r="AI44" s="124">
        <v>2</v>
      </c>
      <c r="AM44" s="116">
        <v>12</v>
      </c>
      <c r="AN44" s="127">
        <v>49.3</v>
      </c>
    </row>
    <row r="45" spans="1:40" s="3" customFormat="1" ht="16.5" customHeight="1">
      <c r="A45" s="169" t="s">
        <v>1396</v>
      </c>
      <c r="B45" s="169" t="s">
        <v>1397</v>
      </c>
      <c r="C45" s="173" t="s">
        <v>143</v>
      </c>
      <c r="D45" s="124">
        <v>35.732999999999997</v>
      </c>
      <c r="H45" s="106" t="s">
        <v>1398</v>
      </c>
      <c r="I45" s="106" t="s">
        <v>1399</v>
      </c>
      <c r="J45" s="124">
        <v>1.75</v>
      </c>
      <c r="R45" s="106" t="s">
        <v>1321</v>
      </c>
      <c r="S45" s="124">
        <v>11.7</v>
      </c>
      <c r="T45" s="124">
        <v>0.5</v>
      </c>
      <c r="U45" s="106" t="s">
        <v>1276</v>
      </c>
      <c r="V45" s="106" t="s">
        <v>1400</v>
      </c>
      <c r="W45" s="124">
        <v>2.5</v>
      </c>
      <c r="X45" s="116">
        <v>4.75</v>
      </c>
      <c r="Y45" s="116" t="s">
        <v>505</v>
      </c>
      <c r="Z45" s="124">
        <v>0</v>
      </c>
      <c r="AA45" s="124">
        <v>10</v>
      </c>
      <c r="AM45" s="116">
        <v>10</v>
      </c>
      <c r="AN45" s="127">
        <v>50.482999999999997</v>
      </c>
    </row>
    <row r="46" spans="1:40" s="3" customFormat="1" ht="16.5" customHeight="1">
      <c r="A46" s="169" t="s">
        <v>1401</v>
      </c>
      <c r="B46" s="169" t="s">
        <v>1402</v>
      </c>
      <c r="C46" s="147" t="s">
        <v>143</v>
      </c>
      <c r="D46" s="124">
        <v>34.4</v>
      </c>
      <c r="R46" s="124" t="s">
        <v>1321</v>
      </c>
      <c r="S46" s="124">
        <v>11.7</v>
      </c>
      <c r="T46" s="124">
        <v>0.5</v>
      </c>
      <c r="U46" s="106" t="s">
        <v>1403</v>
      </c>
      <c r="V46" s="124" t="s">
        <v>1404</v>
      </c>
      <c r="W46" s="124">
        <v>1.5</v>
      </c>
      <c r="X46" s="116">
        <v>2</v>
      </c>
      <c r="Y46" s="116" t="s">
        <v>505</v>
      </c>
      <c r="Z46" s="124">
        <v>0</v>
      </c>
      <c r="AA46" s="124">
        <v>10</v>
      </c>
      <c r="AB46" s="106" t="s">
        <v>1405</v>
      </c>
      <c r="AD46" s="124">
        <v>1.4</v>
      </c>
      <c r="AE46" s="106" t="s">
        <v>1406</v>
      </c>
      <c r="AG46" s="124">
        <v>0.5</v>
      </c>
      <c r="AH46" s="124" t="s">
        <v>210</v>
      </c>
      <c r="AI46" s="124">
        <v>2</v>
      </c>
      <c r="AJ46" s="106" t="s">
        <v>1387</v>
      </c>
      <c r="AK46" s="106" t="s">
        <v>854</v>
      </c>
      <c r="AL46" s="124">
        <v>1</v>
      </c>
      <c r="AM46" s="116">
        <v>14.9</v>
      </c>
      <c r="AN46" s="127">
        <v>51.3</v>
      </c>
    </row>
    <row r="47" spans="1:40" s="3" customFormat="1" ht="16.5" customHeight="1">
      <c r="A47" s="169" t="s">
        <v>1407</v>
      </c>
      <c r="B47" s="169" t="s">
        <v>1408</v>
      </c>
      <c r="C47" s="173" t="s">
        <v>146</v>
      </c>
      <c r="D47" s="124">
        <v>35</v>
      </c>
      <c r="R47" s="124" t="s">
        <v>1321</v>
      </c>
      <c r="S47" s="124">
        <v>11.7</v>
      </c>
      <c r="T47" s="124">
        <v>0.5</v>
      </c>
      <c r="U47" s="124" t="s">
        <v>1409</v>
      </c>
      <c r="V47" s="124" t="s">
        <v>1410</v>
      </c>
      <c r="W47" s="124">
        <v>3.5</v>
      </c>
      <c r="X47" s="116">
        <v>4</v>
      </c>
      <c r="Y47" s="116" t="s">
        <v>505</v>
      </c>
      <c r="Z47" s="124">
        <v>0</v>
      </c>
      <c r="AA47" s="124">
        <v>10</v>
      </c>
      <c r="AE47" s="124" t="s">
        <v>1411</v>
      </c>
      <c r="AG47" s="124">
        <v>0.5</v>
      </c>
      <c r="AM47" s="116">
        <v>10.5</v>
      </c>
      <c r="AN47" s="170">
        <v>49.5</v>
      </c>
    </row>
    <row r="48" spans="1:40" s="3" customFormat="1" ht="16.5" customHeight="1">
      <c r="A48" s="169" t="s">
        <v>1412</v>
      </c>
      <c r="B48" s="169" t="s">
        <v>1413</v>
      </c>
      <c r="C48" s="173" t="s">
        <v>143</v>
      </c>
      <c r="D48" s="124">
        <v>34.799999999999997</v>
      </c>
      <c r="K48" s="109" t="s">
        <v>1414</v>
      </c>
      <c r="L48" s="106"/>
      <c r="M48" s="106" t="s">
        <v>822</v>
      </c>
      <c r="N48" s="124">
        <v>4</v>
      </c>
      <c r="R48" s="106" t="s">
        <v>1315</v>
      </c>
      <c r="S48" s="106" t="s">
        <v>1365</v>
      </c>
      <c r="T48" s="124">
        <v>1</v>
      </c>
      <c r="U48" s="106" t="s">
        <v>1415</v>
      </c>
      <c r="V48" s="106" t="s">
        <v>1416</v>
      </c>
      <c r="W48" s="124">
        <v>4</v>
      </c>
      <c r="X48" s="116">
        <v>9</v>
      </c>
      <c r="Y48" s="116" t="s">
        <v>505</v>
      </c>
      <c r="Z48" s="124">
        <v>0</v>
      </c>
      <c r="AA48" s="124">
        <v>10</v>
      </c>
      <c r="AB48" s="106" t="s">
        <v>1417</v>
      </c>
      <c r="AC48" s="106" t="s">
        <v>1418</v>
      </c>
      <c r="AD48" s="124">
        <v>1.8</v>
      </c>
      <c r="AJ48" s="106"/>
      <c r="AK48" s="106"/>
      <c r="AM48" s="116">
        <v>11.8</v>
      </c>
      <c r="AN48" s="170">
        <v>55.6</v>
      </c>
    </row>
    <row r="49" spans="1:40" s="3" customFormat="1" ht="16.5" customHeight="1">
      <c r="A49" s="169" t="s">
        <v>1419</v>
      </c>
      <c r="B49" s="169" t="s">
        <v>1420</v>
      </c>
      <c r="C49" s="173" t="s">
        <v>146</v>
      </c>
      <c r="D49" s="124">
        <v>34.4</v>
      </c>
      <c r="R49" s="106" t="s">
        <v>1421</v>
      </c>
      <c r="S49" s="106" t="s">
        <v>1422</v>
      </c>
      <c r="T49" s="124">
        <v>1</v>
      </c>
      <c r="U49" s="106" t="s">
        <v>1251</v>
      </c>
      <c r="V49" s="106" t="s">
        <v>1423</v>
      </c>
      <c r="W49" s="124">
        <v>3.5</v>
      </c>
      <c r="X49" s="116">
        <v>4.5</v>
      </c>
      <c r="Y49" s="116" t="s">
        <v>505</v>
      </c>
      <c r="Z49" s="124">
        <v>0</v>
      </c>
      <c r="AA49" s="124">
        <v>10</v>
      </c>
      <c r="AB49" s="106" t="s">
        <v>1424</v>
      </c>
      <c r="AC49" s="106" t="s">
        <v>1425</v>
      </c>
      <c r="AD49" s="124">
        <v>4.2</v>
      </c>
      <c r="AM49" s="116">
        <v>14.2</v>
      </c>
      <c r="AN49" s="170">
        <v>53.1</v>
      </c>
    </row>
    <row r="50" spans="1:40" s="167" customFormat="1" ht="16.5" customHeight="1">
      <c r="A50" s="172" t="s">
        <v>1426</v>
      </c>
      <c r="B50" s="172" t="s">
        <v>1427</v>
      </c>
      <c r="C50" s="173" t="s">
        <v>146</v>
      </c>
      <c r="D50" s="106">
        <v>32.799999999999997</v>
      </c>
      <c r="R50" s="106" t="s">
        <v>1315</v>
      </c>
      <c r="S50" s="106" t="s">
        <v>1226</v>
      </c>
      <c r="T50" s="106">
        <v>1</v>
      </c>
      <c r="U50" s="106" t="s">
        <v>1258</v>
      </c>
      <c r="V50" s="106" t="s">
        <v>1428</v>
      </c>
      <c r="W50" s="106">
        <v>3.5</v>
      </c>
      <c r="X50" s="116">
        <v>4.5</v>
      </c>
      <c r="Y50" s="116" t="s">
        <v>505</v>
      </c>
      <c r="Z50" s="106">
        <v>0</v>
      </c>
      <c r="AA50" s="106">
        <v>10</v>
      </c>
      <c r="AM50" s="106">
        <v>10</v>
      </c>
      <c r="AN50" s="170">
        <v>47.3</v>
      </c>
    </row>
    <row r="51" spans="1:40" s="3" customFormat="1" ht="16.5" customHeight="1">
      <c r="A51" s="169" t="s">
        <v>1429</v>
      </c>
      <c r="B51" s="169" t="s">
        <v>1430</v>
      </c>
      <c r="C51" s="173" t="s">
        <v>143</v>
      </c>
      <c r="D51" s="124">
        <v>35.4</v>
      </c>
      <c r="R51" s="106" t="s">
        <v>1321</v>
      </c>
      <c r="S51" s="124">
        <v>11.7</v>
      </c>
      <c r="T51" s="124">
        <v>0.5</v>
      </c>
      <c r="U51" s="106" t="s">
        <v>1251</v>
      </c>
      <c r="V51" s="106" t="s">
        <v>1410</v>
      </c>
      <c r="W51" s="124">
        <v>3.5</v>
      </c>
      <c r="X51" s="116">
        <v>4</v>
      </c>
      <c r="Y51" s="116" t="s">
        <v>505</v>
      </c>
      <c r="Z51" s="124">
        <v>0</v>
      </c>
      <c r="AA51" s="124">
        <v>10</v>
      </c>
      <c r="AM51" s="116">
        <v>10</v>
      </c>
      <c r="AN51" s="170">
        <v>49.4</v>
      </c>
    </row>
    <row r="52" spans="1:40" s="3" customFormat="1" ht="16.5" customHeight="1">
      <c r="A52" s="169" t="s">
        <v>1431</v>
      </c>
      <c r="B52" s="169" t="s">
        <v>1432</v>
      </c>
      <c r="C52" s="173" t="s">
        <v>143</v>
      </c>
      <c r="D52" s="124">
        <v>34.4</v>
      </c>
      <c r="U52" s="106" t="s">
        <v>1433</v>
      </c>
      <c r="V52" s="106" t="s">
        <v>1434</v>
      </c>
      <c r="W52" s="124">
        <v>0</v>
      </c>
      <c r="X52" s="116">
        <v>0</v>
      </c>
      <c r="Y52" s="116" t="s">
        <v>505</v>
      </c>
      <c r="Z52" s="124">
        <v>0</v>
      </c>
      <c r="AA52" s="124">
        <v>10</v>
      </c>
      <c r="AH52" s="106" t="s">
        <v>1435</v>
      </c>
      <c r="AI52" s="124">
        <v>1.2</v>
      </c>
      <c r="AM52" s="116">
        <v>1.2</v>
      </c>
      <c r="AN52" s="170">
        <v>45.6</v>
      </c>
    </row>
    <row r="53" spans="1:40" s="3" customFormat="1" ht="16.5" customHeight="1">
      <c r="A53" s="169" t="s">
        <v>1436</v>
      </c>
      <c r="B53" s="169" t="s">
        <v>1437</v>
      </c>
      <c r="C53" s="147" t="s">
        <v>143</v>
      </c>
      <c r="D53" s="124">
        <v>35.200000000000003</v>
      </c>
      <c r="R53" s="106" t="s">
        <v>1321</v>
      </c>
      <c r="S53" s="124">
        <v>11.7</v>
      </c>
      <c r="T53" s="124">
        <v>0.5</v>
      </c>
      <c r="U53" s="106" t="s">
        <v>1403</v>
      </c>
      <c r="V53" s="106" t="s">
        <v>1323</v>
      </c>
      <c r="W53" s="124">
        <v>1.5</v>
      </c>
      <c r="X53" s="116">
        <v>2</v>
      </c>
      <c r="Y53" s="116" t="s">
        <v>505</v>
      </c>
      <c r="Z53" s="124">
        <v>0</v>
      </c>
      <c r="AA53" s="124">
        <v>10</v>
      </c>
      <c r="AB53" s="106" t="s">
        <v>1004</v>
      </c>
      <c r="AC53" s="106" t="s">
        <v>909</v>
      </c>
      <c r="AD53" s="124">
        <v>1.8</v>
      </c>
      <c r="AM53" s="116">
        <v>11.8</v>
      </c>
      <c r="AN53" s="127">
        <v>49</v>
      </c>
    </row>
    <row r="54" spans="1:40" s="3" customFormat="1" ht="16.5" customHeight="1">
      <c r="A54" s="169" t="s">
        <v>1438</v>
      </c>
      <c r="B54" s="169" t="s">
        <v>1439</v>
      </c>
      <c r="C54" s="173" t="s">
        <v>143</v>
      </c>
      <c r="D54" s="124">
        <v>34.799999999999997</v>
      </c>
      <c r="U54" s="106" t="s">
        <v>1440</v>
      </c>
      <c r="V54" s="106" t="s">
        <v>1441</v>
      </c>
      <c r="W54" s="124">
        <v>1</v>
      </c>
      <c r="X54" s="116">
        <v>1</v>
      </c>
      <c r="Y54" s="116" t="s">
        <v>505</v>
      </c>
      <c r="Z54" s="124">
        <v>0</v>
      </c>
      <c r="AA54" s="124">
        <v>10</v>
      </c>
      <c r="AM54" s="116">
        <v>10</v>
      </c>
      <c r="AN54" s="127">
        <v>45.8</v>
      </c>
    </row>
    <row r="55" spans="1:40" s="3" customFormat="1" ht="16.5" customHeight="1">
      <c r="A55" s="169" t="s">
        <v>1442</v>
      </c>
      <c r="B55" s="169" t="s">
        <v>1443</v>
      </c>
      <c r="C55" s="173" t="s">
        <v>143</v>
      </c>
      <c r="D55" s="124">
        <v>37.200000000000003</v>
      </c>
      <c r="K55" s="106" t="s">
        <v>1444</v>
      </c>
      <c r="L55" s="106" t="s">
        <v>529</v>
      </c>
      <c r="M55" s="106" t="s">
        <v>1445</v>
      </c>
      <c r="N55" s="124">
        <v>1.5</v>
      </c>
      <c r="O55" s="106"/>
      <c r="P55" s="106"/>
      <c r="R55" s="106" t="s">
        <v>1315</v>
      </c>
      <c r="S55" s="106" t="s">
        <v>1226</v>
      </c>
      <c r="T55" s="124">
        <v>1</v>
      </c>
      <c r="U55" s="106" t="s">
        <v>1446</v>
      </c>
      <c r="V55" s="106" t="s">
        <v>1447</v>
      </c>
      <c r="W55" s="124">
        <v>4</v>
      </c>
      <c r="X55" s="116">
        <v>6.5</v>
      </c>
      <c r="Y55" s="116" t="s">
        <v>505</v>
      </c>
      <c r="Z55" s="124">
        <v>0</v>
      </c>
      <c r="AA55" s="124">
        <v>10</v>
      </c>
      <c r="AB55" s="106" t="s">
        <v>1448</v>
      </c>
      <c r="AC55" s="106" t="s">
        <v>804</v>
      </c>
      <c r="AD55" s="124">
        <v>0.2</v>
      </c>
      <c r="AH55" s="106" t="s">
        <v>1449</v>
      </c>
      <c r="AI55" s="124">
        <v>2.5</v>
      </c>
      <c r="AJ55" s="106" t="s">
        <v>1378</v>
      </c>
      <c r="AK55" s="106" t="s">
        <v>854</v>
      </c>
      <c r="AL55" s="124">
        <v>1</v>
      </c>
      <c r="AM55" s="116">
        <v>13.7</v>
      </c>
      <c r="AN55" s="127">
        <v>57.4</v>
      </c>
    </row>
    <row r="56" spans="1:40" s="3" customFormat="1" ht="16.5" customHeight="1">
      <c r="A56" s="169" t="s">
        <v>1450</v>
      </c>
      <c r="B56" s="169" t="s">
        <v>1451</v>
      </c>
      <c r="C56" s="147" t="s">
        <v>143</v>
      </c>
      <c r="D56" s="124">
        <v>34.799999999999997</v>
      </c>
      <c r="R56" s="106" t="s">
        <v>1321</v>
      </c>
      <c r="S56" s="124">
        <v>11.7</v>
      </c>
      <c r="T56" s="124">
        <v>0.5</v>
      </c>
      <c r="U56" s="106" t="s">
        <v>1433</v>
      </c>
      <c r="V56" s="124" t="s">
        <v>1452</v>
      </c>
      <c r="W56" s="124">
        <v>0</v>
      </c>
      <c r="X56" s="116">
        <v>0.5</v>
      </c>
      <c r="Y56" s="116" t="s">
        <v>505</v>
      </c>
      <c r="Z56" s="124">
        <v>0</v>
      </c>
      <c r="AA56" s="124">
        <v>10</v>
      </c>
      <c r="AM56" s="116">
        <v>10</v>
      </c>
      <c r="AN56" s="127">
        <v>45.3</v>
      </c>
    </row>
    <row r="57" spans="1:40" s="3" customFormat="1" ht="16.5" customHeight="1">
      <c r="A57" s="169" t="s">
        <v>1453</v>
      </c>
      <c r="B57" s="169" t="s">
        <v>1454</v>
      </c>
      <c r="C57" s="173" t="s">
        <v>143</v>
      </c>
      <c r="D57" s="124">
        <v>34</v>
      </c>
      <c r="R57" s="106" t="s">
        <v>1321</v>
      </c>
      <c r="S57" s="124">
        <v>11.7</v>
      </c>
      <c r="T57" s="124">
        <v>0.5</v>
      </c>
      <c r="U57" s="106" t="s">
        <v>1338</v>
      </c>
      <c r="V57" s="106" t="s">
        <v>1455</v>
      </c>
      <c r="W57" s="124">
        <v>3</v>
      </c>
      <c r="X57" s="116">
        <v>3.5</v>
      </c>
      <c r="Y57" s="116" t="s">
        <v>505</v>
      </c>
      <c r="Z57" s="124">
        <v>0</v>
      </c>
      <c r="AA57" s="124">
        <v>10</v>
      </c>
      <c r="AH57" s="106" t="s">
        <v>136</v>
      </c>
      <c r="AI57" s="124">
        <v>2.5</v>
      </c>
      <c r="AM57" s="116">
        <v>12.5</v>
      </c>
      <c r="AN57" s="127">
        <v>50</v>
      </c>
    </row>
    <row r="58" spans="1:40" s="3" customFormat="1" ht="16.5" customHeight="1">
      <c r="A58" s="169" t="s">
        <v>1456</v>
      </c>
      <c r="B58" s="169" t="s">
        <v>1457</v>
      </c>
      <c r="C58" s="147" t="s">
        <v>143</v>
      </c>
      <c r="D58" s="124">
        <v>36</v>
      </c>
      <c r="X58" s="116"/>
      <c r="Y58" s="116" t="s">
        <v>505</v>
      </c>
      <c r="Z58" s="124">
        <v>0</v>
      </c>
      <c r="AA58" s="124">
        <v>10</v>
      </c>
      <c r="AM58" s="116">
        <v>10</v>
      </c>
      <c r="AN58" s="127">
        <v>46</v>
      </c>
    </row>
    <row r="59" spans="1:40" s="3" customFormat="1" ht="16.5" customHeight="1">
      <c r="A59" s="147"/>
      <c r="B59" s="147"/>
      <c r="C59" s="147"/>
      <c r="X59" s="116"/>
      <c r="Y59" s="116"/>
      <c r="AM59" s="116"/>
      <c r="AN59" s="127"/>
    </row>
    <row r="60" spans="1:40" s="3" customFormat="1" ht="16.5" customHeight="1">
      <c r="A60" s="147"/>
      <c r="B60" s="147"/>
      <c r="C60" s="147"/>
      <c r="X60" s="116"/>
      <c r="Y60" s="116"/>
      <c r="AM60" s="116"/>
      <c r="AN60" s="127"/>
    </row>
    <row r="61" spans="1:40" s="3" customFormat="1" ht="16.5" customHeight="1">
      <c r="A61" s="147"/>
      <c r="B61" s="147"/>
      <c r="C61" s="147"/>
      <c r="X61" s="116"/>
      <c r="Y61" s="116"/>
      <c r="AM61" s="116"/>
      <c r="AN61" s="127"/>
    </row>
    <row r="62" spans="1:40" s="3" customFormat="1" ht="16.5" customHeight="1">
      <c r="A62" s="150"/>
      <c r="B62" s="150"/>
      <c r="C62" s="150"/>
      <c r="X62" s="116"/>
      <c r="Y62" s="116"/>
      <c r="AM62" s="116"/>
      <c r="AN62" s="127"/>
    </row>
    <row r="63" spans="1:40" s="3" customFormat="1" ht="16.5" customHeight="1">
      <c r="A63" s="147"/>
      <c r="B63" s="147"/>
      <c r="C63" s="147"/>
      <c r="X63" s="116"/>
      <c r="Y63" s="116"/>
      <c r="AM63" s="116"/>
      <c r="AN63" s="127"/>
    </row>
    <row r="64" spans="1:40" s="3" customFormat="1" ht="16.5" customHeight="1">
      <c r="A64" s="147"/>
      <c r="B64" s="147"/>
      <c r="C64" s="147"/>
      <c r="X64" s="116"/>
      <c r="Y64" s="116"/>
      <c r="AM64" s="116"/>
      <c r="AN64" s="127"/>
    </row>
    <row r="65" spans="1:40" s="3" customFormat="1" ht="16.5" customHeight="1">
      <c r="A65" s="147"/>
      <c r="B65" s="147"/>
      <c r="C65" s="147"/>
      <c r="X65" s="116"/>
      <c r="Y65" s="116"/>
      <c r="AM65" s="116"/>
      <c r="AN65" s="127"/>
    </row>
    <row r="66" spans="1:40" s="3" customFormat="1" ht="16.5" customHeight="1">
      <c r="A66" s="147"/>
      <c r="B66" s="147"/>
      <c r="C66" s="147"/>
      <c r="X66" s="116"/>
      <c r="Y66" s="116"/>
      <c r="AM66" s="116"/>
      <c r="AN66" s="127"/>
    </row>
    <row r="67" spans="1:40" s="3" customFormat="1" ht="16.5" customHeight="1">
      <c r="A67" s="147"/>
      <c r="B67" s="147"/>
      <c r="C67" s="147"/>
      <c r="X67" s="116"/>
      <c r="Y67" s="116"/>
      <c r="AM67" s="116"/>
      <c r="AN67" s="127"/>
    </row>
    <row r="68" spans="1:40" s="3" customFormat="1" ht="16.5" customHeight="1">
      <c r="A68" s="147"/>
      <c r="B68" s="147"/>
      <c r="C68" s="147"/>
      <c r="X68" s="116"/>
      <c r="Y68" s="116"/>
      <c r="AM68" s="116"/>
      <c r="AN68" s="127"/>
    </row>
    <row r="69" spans="1:40" s="3" customFormat="1" ht="16.5" customHeight="1">
      <c r="A69" s="147"/>
      <c r="B69" s="147"/>
      <c r="C69" s="147"/>
      <c r="X69" s="116"/>
      <c r="Y69" s="116"/>
      <c r="AM69" s="116"/>
      <c r="AN69" s="127"/>
    </row>
    <row r="70" spans="1:40" s="3" customFormat="1" ht="16.5" customHeight="1">
      <c r="A70" s="147"/>
      <c r="B70" s="147"/>
      <c r="C70" s="147"/>
      <c r="X70" s="116"/>
      <c r="Y70" s="116"/>
      <c r="AM70" s="116"/>
      <c r="AN70" s="127"/>
    </row>
    <row r="71" spans="1:40" s="3" customFormat="1" ht="16.5" customHeight="1">
      <c r="A71" s="147"/>
      <c r="B71" s="147"/>
      <c r="C71" s="147"/>
      <c r="X71" s="116"/>
      <c r="Y71" s="116"/>
      <c r="AM71" s="116"/>
      <c r="AN71" s="127"/>
    </row>
    <row r="72" spans="1:40" s="3" customFormat="1" ht="16.5" customHeight="1">
      <c r="A72" s="147"/>
      <c r="B72" s="147"/>
      <c r="C72" s="147"/>
      <c r="X72" s="116"/>
      <c r="Y72" s="116"/>
      <c r="AM72" s="116"/>
      <c r="AN72" s="127"/>
    </row>
    <row r="73" spans="1:40" s="3" customFormat="1" ht="16.5" customHeight="1">
      <c r="A73" s="147"/>
      <c r="B73" s="147"/>
      <c r="C73" s="147"/>
      <c r="X73" s="116"/>
      <c r="Y73" s="116"/>
      <c r="AM73" s="116"/>
      <c r="AN73" s="127"/>
    </row>
    <row r="74" spans="1:40" s="3" customFormat="1" ht="16.5" customHeight="1">
      <c r="A74" s="147"/>
      <c r="B74" s="147"/>
      <c r="C74" s="147"/>
      <c r="X74" s="116"/>
      <c r="Y74" s="116"/>
      <c r="AM74" s="116"/>
      <c r="AN74" s="127"/>
    </row>
    <row r="75" spans="1:40" s="3" customFormat="1" ht="16.5" customHeight="1">
      <c r="A75" s="147"/>
      <c r="B75" s="147"/>
      <c r="C75" s="147"/>
      <c r="X75" s="116"/>
      <c r="Y75" s="116"/>
      <c r="AM75" s="116"/>
      <c r="AN75" s="127"/>
    </row>
    <row r="76" spans="1:40" s="3" customFormat="1" ht="16.5" customHeight="1">
      <c r="A76" s="147"/>
      <c r="B76" s="147"/>
      <c r="C76" s="147"/>
      <c r="X76" s="116"/>
      <c r="Y76" s="116"/>
      <c r="AM76" s="116"/>
      <c r="AN76" s="127"/>
    </row>
    <row r="77" spans="1:40" s="3" customFormat="1" ht="16.5" customHeight="1">
      <c r="A77" s="147"/>
      <c r="B77" s="147"/>
      <c r="C77" s="147"/>
      <c r="X77" s="116"/>
      <c r="Y77" s="116"/>
      <c r="AM77" s="116"/>
      <c r="AN77" s="127"/>
    </row>
    <row r="78" spans="1:40" s="3" customFormat="1" ht="16.5" customHeight="1">
      <c r="A78" s="147"/>
      <c r="B78" s="147"/>
      <c r="C78" s="147"/>
      <c r="X78" s="116"/>
      <c r="Y78" s="116"/>
      <c r="AM78" s="116"/>
      <c r="AN78" s="127"/>
    </row>
    <row r="79" spans="1:40" s="3" customFormat="1" ht="16.5" customHeight="1">
      <c r="A79" s="147"/>
      <c r="B79" s="147"/>
      <c r="C79" s="147"/>
      <c r="X79" s="116"/>
      <c r="Y79" s="116"/>
      <c r="AM79" s="116"/>
      <c r="AN79" s="127"/>
    </row>
    <row r="80" spans="1:40" s="3" customFormat="1" ht="16.5" customHeight="1">
      <c r="A80" s="147"/>
      <c r="B80" s="147"/>
      <c r="C80" s="147"/>
      <c r="X80" s="116"/>
      <c r="Y80" s="116"/>
      <c r="AM80" s="116"/>
      <c r="AN80" s="127"/>
    </row>
    <row r="81" spans="1:40" s="3" customFormat="1" ht="16.5" customHeight="1">
      <c r="A81" s="147"/>
      <c r="B81" s="147"/>
      <c r="C81" s="147"/>
      <c r="X81" s="116"/>
      <c r="Y81" s="116"/>
      <c r="AM81" s="116"/>
      <c r="AN81" s="127"/>
    </row>
    <row r="82" spans="1:40" s="3" customFormat="1" ht="16.5" customHeight="1">
      <c r="A82" s="147"/>
      <c r="B82" s="147"/>
      <c r="C82" s="147"/>
      <c r="X82" s="116"/>
      <c r="Y82" s="116"/>
      <c r="AM82" s="116"/>
      <c r="AN82" s="127"/>
    </row>
    <row r="83" spans="1:40" s="3" customFormat="1" ht="16.5" customHeight="1">
      <c r="A83" s="147"/>
      <c r="B83" s="147"/>
      <c r="C83" s="147"/>
      <c r="X83" s="116"/>
      <c r="Y83" s="116"/>
      <c r="AM83" s="116"/>
      <c r="AN83" s="127"/>
    </row>
    <row r="84" spans="1:40" s="3" customFormat="1" ht="16.5" customHeight="1">
      <c r="A84" s="147"/>
      <c r="B84" s="147"/>
      <c r="C84" s="147"/>
      <c r="X84" s="116"/>
      <c r="Y84" s="116"/>
      <c r="AM84" s="116"/>
      <c r="AN84" s="127"/>
    </row>
    <row r="85" spans="1:40" s="3" customFormat="1" ht="16.5" customHeight="1">
      <c r="A85" s="147"/>
      <c r="B85" s="147"/>
      <c r="C85" s="147"/>
      <c r="X85" s="116"/>
      <c r="Y85" s="116"/>
      <c r="AM85" s="116"/>
      <c r="AN85" s="127"/>
    </row>
    <row r="86" spans="1:40" s="3" customFormat="1" ht="16.5" customHeight="1">
      <c r="A86" s="147"/>
      <c r="B86" s="147"/>
      <c r="C86" s="147"/>
      <c r="X86" s="116"/>
      <c r="Y86" s="116"/>
      <c r="AM86" s="116"/>
      <c r="AN86" s="127"/>
    </row>
    <row r="87" spans="1:40" s="3" customFormat="1" ht="16.5" customHeight="1">
      <c r="A87" s="147"/>
      <c r="B87" s="147"/>
      <c r="C87" s="147"/>
      <c r="X87" s="116"/>
      <c r="Y87" s="116"/>
      <c r="AM87" s="116"/>
      <c r="AN87" s="127"/>
    </row>
    <row r="88" spans="1:40" s="3" customFormat="1" ht="16.5" customHeight="1">
      <c r="A88" s="147"/>
      <c r="B88" s="147"/>
      <c r="C88" s="147"/>
      <c r="X88" s="116"/>
      <c r="Y88" s="116"/>
      <c r="AM88" s="116"/>
      <c r="AN88" s="127"/>
    </row>
    <row r="89" spans="1:40" s="3" customFormat="1" ht="16.5" customHeight="1">
      <c r="A89" s="147"/>
      <c r="B89" s="147"/>
      <c r="C89" s="147"/>
      <c r="X89" s="116"/>
      <c r="Y89" s="116"/>
      <c r="AM89" s="116"/>
      <c r="AN89" s="127"/>
    </row>
    <row r="90" spans="1:40" s="3" customFormat="1" ht="16.5" customHeight="1">
      <c r="A90" s="147"/>
      <c r="B90" s="147"/>
      <c r="C90" s="147"/>
      <c r="X90" s="116"/>
      <c r="Y90" s="116"/>
      <c r="AM90" s="116"/>
      <c r="AN90" s="127"/>
    </row>
    <row r="91" spans="1:40" s="3" customFormat="1" ht="16.5" customHeight="1">
      <c r="A91" s="147"/>
      <c r="B91" s="147"/>
      <c r="C91" s="147"/>
      <c r="X91" s="116"/>
      <c r="Y91" s="116"/>
      <c r="AM91" s="116"/>
      <c r="AN91" s="127"/>
    </row>
    <row r="92" spans="1:40" s="3" customFormat="1" ht="16.5" customHeight="1">
      <c r="A92" s="147"/>
      <c r="B92" s="147"/>
      <c r="C92" s="147"/>
      <c r="X92" s="116"/>
      <c r="Y92" s="116"/>
      <c r="AM92" s="116"/>
      <c r="AN92" s="127"/>
    </row>
    <row r="93" spans="1:40" s="3" customFormat="1" ht="16.5" customHeight="1">
      <c r="A93" s="147"/>
      <c r="B93" s="147"/>
      <c r="C93" s="147"/>
      <c r="X93" s="116"/>
      <c r="Y93" s="116"/>
      <c r="AM93" s="116"/>
      <c r="AN93" s="127"/>
    </row>
    <row r="94" spans="1:40" s="3" customFormat="1" ht="16.5" customHeight="1">
      <c r="A94" s="147"/>
      <c r="B94" s="147"/>
      <c r="C94" s="147"/>
      <c r="X94" s="116"/>
      <c r="Y94" s="116"/>
      <c r="AM94" s="116"/>
      <c r="AN94" s="127"/>
    </row>
    <row r="95" spans="1:40" s="3" customFormat="1" ht="16.5" customHeight="1">
      <c r="A95" s="147"/>
      <c r="B95" s="147"/>
      <c r="C95" s="147"/>
      <c r="X95" s="116"/>
      <c r="Y95" s="116"/>
      <c r="AM95" s="116"/>
      <c r="AN95" s="127"/>
    </row>
    <row r="96" spans="1:40" s="3" customFormat="1" ht="16.5" customHeight="1">
      <c r="A96" s="147"/>
      <c r="B96" s="147"/>
      <c r="C96" s="147"/>
      <c r="X96" s="116"/>
      <c r="Y96" s="116"/>
      <c r="AM96" s="116"/>
      <c r="AN96" s="127"/>
    </row>
    <row r="97" spans="1:40" s="3" customFormat="1" ht="16.5" customHeight="1">
      <c r="A97" s="147"/>
      <c r="B97" s="147"/>
      <c r="C97" s="147"/>
      <c r="X97" s="116"/>
      <c r="Y97" s="116"/>
      <c r="AM97" s="116"/>
      <c r="AN97" s="127"/>
    </row>
    <row r="98" spans="1:40" s="3" customFormat="1" ht="16.5" customHeight="1">
      <c r="A98" s="147"/>
      <c r="B98" s="147"/>
      <c r="C98" s="147"/>
      <c r="X98" s="116"/>
      <c r="Y98" s="116"/>
      <c r="AM98" s="116"/>
      <c r="AN98" s="127"/>
    </row>
    <row r="99" spans="1:40" s="3" customFormat="1" ht="16.5" customHeight="1">
      <c r="A99" s="147"/>
      <c r="B99" s="147"/>
      <c r="C99" s="147"/>
      <c r="X99" s="116"/>
      <c r="Y99" s="116"/>
      <c r="AM99" s="116"/>
      <c r="AN99" s="127"/>
    </row>
    <row r="100" spans="1:40" s="3" customFormat="1" ht="16.5" customHeight="1">
      <c r="A100" s="147"/>
      <c r="B100" s="147"/>
      <c r="C100" s="147"/>
      <c r="X100" s="116"/>
      <c r="Y100" s="116"/>
      <c r="AM100" s="116"/>
      <c r="AN100" s="127"/>
    </row>
    <row r="101" spans="1:40" s="3" customFormat="1" ht="16.5" customHeight="1">
      <c r="A101" s="147"/>
      <c r="B101" s="147"/>
      <c r="C101" s="147"/>
      <c r="X101" s="116"/>
      <c r="Y101" s="116"/>
      <c r="AM101" s="116"/>
      <c r="AN101" s="127"/>
    </row>
    <row r="102" spans="1:40" s="3" customFormat="1" ht="16.5" customHeight="1">
      <c r="A102" s="147"/>
      <c r="B102" s="147"/>
      <c r="C102" s="147"/>
      <c r="X102" s="116"/>
      <c r="Y102" s="116"/>
      <c r="AM102" s="116"/>
      <c r="AN102" s="127"/>
    </row>
    <row r="103" spans="1:40" s="3" customFormat="1" ht="16.5" customHeight="1">
      <c r="A103" s="147"/>
      <c r="B103" s="147"/>
      <c r="C103" s="147"/>
      <c r="X103" s="116"/>
      <c r="Y103" s="116"/>
      <c r="AM103" s="116"/>
      <c r="AN103" s="127"/>
    </row>
    <row r="104" spans="1:40" s="3" customFormat="1" ht="16.5" customHeight="1">
      <c r="C104" s="151"/>
      <c r="X104" s="116"/>
      <c r="Y104" s="116"/>
      <c r="AM104" s="116"/>
      <c r="AN104" s="127"/>
    </row>
    <row r="105" spans="1:40" s="3" customFormat="1" ht="12">
      <c r="C105" s="151"/>
      <c r="X105" s="116"/>
      <c r="Y105" s="116"/>
      <c r="AM105" s="116"/>
      <c r="AN105" s="127"/>
    </row>
    <row r="106" spans="1:40" s="3" customFormat="1" ht="12">
      <c r="C106" s="151"/>
      <c r="X106" s="116"/>
      <c r="Y106" s="116"/>
      <c r="AM106" s="116"/>
      <c r="AN106" s="127"/>
    </row>
    <row r="107" spans="1:40" s="3" customFormat="1" ht="12">
      <c r="C107" s="151"/>
      <c r="X107" s="116"/>
      <c r="Y107" s="116"/>
      <c r="AM107" s="116"/>
      <c r="AN107" s="127"/>
    </row>
    <row r="108" spans="1:40" s="3" customFormat="1" ht="12">
      <c r="C108" s="151"/>
      <c r="X108" s="116"/>
      <c r="Y108" s="116"/>
      <c r="AM108" s="116"/>
      <c r="AN108" s="127"/>
    </row>
    <row r="109" spans="1:40" s="3" customFormat="1" ht="12">
      <c r="C109" s="151"/>
      <c r="X109" s="116"/>
      <c r="Y109" s="116"/>
      <c r="AM109" s="116"/>
      <c r="AN109" s="127"/>
    </row>
    <row r="110" spans="1:40" s="3" customFormat="1" ht="12">
      <c r="C110" s="151"/>
      <c r="X110" s="116"/>
      <c r="Y110" s="116"/>
      <c r="AM110" s="116"/>
      <c r="AN110" s="127"/>
    </row>
    <row r="111" spans="1:40" s="3" customFormat="1" ht="12">
      <c r="C111" s="151"/>
      <c r="X111" s="116"/>
      <c r="Y111" s="116"/>
      <c r="AM111" s="116"/>
      <c r="AN111" s="127"/>
    </row>
    <row r="112" spans="1:40" s="3" customFormat="1" ht="12">
      <c r="C112" s="151"/>
      <c r="X112" s="116"/>
      <c r="Y112" s="116"/>
      <c r="AM112" s="116"/>
      <c r="AN112" s="127"/>
    </row>
    <row r="113" spans="3:40" s="3" customFormat="1" ht="12">
      <c r="C113" s="151"/>
      <c r="X113" s="116"/>
      <c r="Y113" s="116"/>
      <c r="AM113" s="116"/>
      <c r="AN113" s="127"/>
    </row>
    <row r="114" spans="3:40" s="3" customFormat="1" ht="12">
      <c r="C114" s="151"/>
      <c r="X114" s="116"/>
      <c r="Y114" s="116"/>
      <c r="AM114" s="116"/>
      <c r="AN114" s="127"/>
    </row>
    <row r="115" spans="3:40" s="3" customFormat="1" ht="12">
      <c r="C115" s="151"/>
      <c r="X115" s="116"/>
      <c r="Y115" s="116"/>
      <c r="AM115" s="116"/>
      <c r="AN115" s="127"/>
    </row>
    <row r="116" spans="3:40" s="3" customFormat="1" ht="12">
      <c r="C116" s="151"/>
      <c r="X116" s="116"/>
      <c r="Y116" s="116"/>
      <c r="AM116" s="116"/>
      <c r="AN116" s="127"/>
    </row>
    <row r="117" spans="3:40" s="3" customFormat="1" ht="12">
      <c r="C117" s="151"/>
      <c r="X117" s="116"/>
      <c r="Y117" s="116"/>
      <c r="AM117" s="116"/>
      <c r="AN117" s="127"/>
    </row>
    <row r="118" spans="3:40" s="3" customFormat="1" ht="12">
      <c r="C118" s="151"/>
      <c r="X118" s="116"/>
      <c r="Y118" s="116"/>
      <c r="AM118" s="116"/>
      <c r="AN118" s="127"/>
    </row>
    <row r="119" spans="3:40" s="3" customFormat="1" ht="12">
      <c r="C119" s="151"/>
      <c r="X119" s="116"/>
      <c r="Y119" s="116"/>
      <c r="AM119" s="116"/>
      <c r="AN119" s="127"/>
    </row>
    <row r="120" spans="3:40" s="3" customFormat="1" ht="12">
      <c r="C120" s="151"/>
      <c r="X120" s="116"/>
      <c r="Y120" s="116"/>
      <c r="AM120" s="116"/>
      <c r="AN120" s="127"/>
    </row>
    <row r="121" spans="3:40" s="3" customFormat="1" ht="12">
      <c r="C121" s="151"/>
      <c r="X121" s="116"/>
      <c r="Y121" s="116"/>
      <c r="AM121" s="116"/>
      <c r="AN121" s="127"/>
    </row>
    <row r="122" spans="3:40" s="3" customFormat="1" ht="12">
      <c r="C122" s="151"/>
      <c r="X122" s="116"/>
      <c r="Y122" s="116"/>
      <c r="AM122" s="116"/>
      <c r="AN122" s="127"/>
    </row>
    <row r="123" spans="3:40" s="3" customFormat="1" ht="12">
      <c r="C123" s="151"/>
      <c r="X123" s="116"/>
      <c r="Y123" s="116"/>
      <c r="AM123" s="116"/>
      <c r="AN123" s="127"/>
    </row>
    <row r="124" spans="3:40" s="3" customFormat="1" ht="12">
      <c r="C124" s="151"/>
      <c r="X124" s="116"/>
      <c r="Y124" s="116"/>
      <c r="AM124" s="116"/>
      <c r="AN124" s="127"/>
    </row>
    <row r="125" spans="3:40" s="3" customFormat="1" ht="12">
      <c r="C125" s="151"/>
      <c r="X125" s="116"/>
      <c r="Y125" s="116"/>
      <c r="AM125" s="116"/>
      <c r="AN125" s="127"/>
    </row>
    <row r="126" spans="3:40" s="3" customFormat="1" ht="12">
      <c r="C126" s="151"/>
      <c r="X126" s="116"/>
      <c r="Y126" s="116"/>
      <c r="AM126" s="116"/>
      <c r="AN126" s="127"/>
    </row>
    <row r="127" spans="3:40" s="3" customFormat="1" ht="12">
      <c r="C127" s="151"/>
      <c r="X127" s="116"/>
      <c r="Y127" s="116"/>
      <c r="AM127" s="116"/>
      <c r="AN127" s="127"/>
    </row>
    <row r="128" spans="3:40" s="3" customFormat="1" ht="12">
      <c r="C128" s="151"/>
      <c r="X128" s="116"/>
      <c r="Y128" s="116"/>
      <c r="AM128" s="116"/>
      <c r="AN128" s="127"/>
    </row>
    <row r="129" spans="3:40" s="3" customFormat="1" ht="12">
      <c r="C129" s="151"/>
      <c r="X129" s="116"/>
      <c r="Y129" s="116"/>
      <c r="AM129" s="116"/>
      <c r="AN129" s="127"/>
    </row>
    <row r="130" spans="3:40" s="3" customFormat="1" ht="12">
      <c r="C130" s="151"/>
      <c r="X130" s="116"/>
      <c r="Y130" s="116"/>
      <c r="AM130" s="116"/>
      <c r="AN130" s="127"/>
    </row>
    <row r="131" spans="3:40" s="3" customFormat="1" ht="12">
      <c r="C131" s="151"/>
      <c r="X131" s="116"/>
      <c r="Y131" s="116"/>
      <c r="AM131" s="116"/>
      <c r="AN131" s="127"/>
    </row>
    <row r="132" spans="3:40" s="3" customFormat="1" ht="12">
      <c r="C132" s="151"/>
      <c r="X132" s="116"/>
      <c r="Y132" s="116"/>
      <c r="AM132" s="116"/>
      <c r="AN132" s="127"/>
    </row>
    <row r="133" spans="3:40" s="3" customFormat="1" ht="12">
      <c r="C133" s="151"/>
      <c r="X133" s="116"/>
      <c r="Y133" s="116"/>
      <c r="AM133" s="116"/>
      <c r="AN133" s="127"/>
    </row>
    <row r="134" spans="3:40" s="3" customFormat="1" ht="12">
      <c r="C134" s="151"/>
      <c r="X134" s="116"/>
      <c r="Y134" s="116"/>
      <c r="AM134" s="116"/>
      <c r="AN134" s="127"/>
    </row>
    <row r="135" spans="3:40" s="3" customFormat="1" ht="12">
      <c r="C135" s="151"/>
      <c r="X135" s="116"/>
      <c r="Y135" s="116"/>
      <c r="AM135" s="116"/>
      <c r="AN135" s="127"/>
    </row>
    <row r="136" spans="3:40" s="3" customFormat="1" ht="12">
      <c r="C136" s="151"/>
      <c r="X136" s="116"/>
      <c r="Y136" s="116"/>
      <c r="AM136" s="116"/>
      <c r="AN136" s="127"/>
    </row>
    <row r="137" spans="3:40" s="3" customFormat="1" ht="12">
      <c r="C137" s="151"/>
      <c r="X137" s="116"/>
      <c r="Y137" s="116"/>
      <c r="AM137" s="116"/>
      <c r="AN137" s="127"/>
    </row>
    <row r="138" spans="3:40" s="3" customFormat="1" ht="12">
      <c r="C138" s="151"/>
      <c r="X138" s="116"/>
      <c r="Y138" s="116"/>
      <c r="AM138" s="116"/>
      <c r="AN138" s="127"/>
    </row>
    <row r="139" spans="3:40" s="3" customFormat="1" ht="12">
      <c r="C139" s="151"/>
      <c r="X139" s="116"/>
      <c r="Y139" s="116"/>
      <c r="AM139" s="116"/>
      <c r="AN139" s="127"/>
    </row>
    <row r="140" spans="3:40" s="3" customFormat="1" ht="12">
      <c r="C140" s="151"/>
      <c r="X140" s="116"/>
      <c r="Y140" s="116"/>
      <c r="AM140" s="116"/>
      <c r="AN140" s="127"/>
    </row>
    <row r="141" spans="3:40" s="3" customFormat="1" ht="12">
      <c r="C141" s="151"/>
      <c r="X141" s="116"/>
      <c r="Y141" s="116"/>
      <c r="AM141" s="116"/>
      <c r="AN141" s="127"/>
    </row>
    <row r="142" spans="3:40" s="3" customFormat="1" ht="12">
      <c r="C142" s="151"/>
      <c r="X142" s="116"/>
      <c r="Y142" s="116"/>
      <c r="AM142" s="116"/>
      <c r="AN142" s="127"/>
    </row>
    <row r="143" spans="3:40" s="3" customFormat="1" ht="12">
      <c r="C143" s="151"/>
      <c r="X143" s="116"/>
      <c r="Y143" s="116"/>
      <c r="AM143" s="116"/>
      <c r="AN143" s="127"/>
    </row>
    <row r="144" spans="3:40" s="3" customFormat="1" ht="12">
      <c r="C144" s="151"/>
      <c r="X144" s="116"/>
      <c r="Y144" s="116"/>
      <c r="AM144" s="116"/>
      <c r="AN144" s="127"/>
    </row>
    <row r="145" spans="3:40" s="3" customFormat="1" ht="12">
      <c r="C145" s="151"/>
      <c r="X145" s="116"/>
      <c r="Y145" s="116"/>
      <c r="AM145" s="116"/>
      <c r="AN145" s="127"/>
    </row>
    <row r="146" spans="3:40" s="3" customFormat="1" ht="12">
      <c r="C146" s="151"/>
      <c r="X146" s="116"/>
      <c r="Y146" s="116"/>
      <c r="AM146" s="116"/>
      <c r="AN146" s="127"/>
    </row>
    <row r="147" spans="3:40" s="3" customFormat="1" ht="12">
      <c r="C147" s="151"/>
      <c r="X147" s="116"/>
      <c r="Y147" s="116"/>
      <c r="AM147" s="116"/>
      <c r="AN147" s="127"/>
    </row>
    <row r="148" spans="3:40" s="3" customFormat="1" ht="12">
      <c r="C148" s="151"/>
      <c r="X148" s="116"/>
      <c r="Y148" s="116"/>
      <c r="AM148" s="116"/>
      <c r="AN148" s="127"/>
    </row>
    <row r="149" spans="3:40" s="3" customFormat="1" ht="12">
      <c r="C149" s="151"/>
      <c r="X149" s="116"/>
      <c r="Y149" s="116"/>
      <c r="AM149" s="116"/>
      <c r="AN149" s="127"/>
    </row>
    <row r="150" spans="3:40" s="3" customFormat="1" ht="12">
      <c r="C150" s="151"/>
      <c r="X150" s="116"/>
      <c r="Y150" s="116"/>
      <c r="AM150" s="116"/>
      <c r="AN150" s="127"/>
    </row>
    <row r="151" spans="3:40" s="3" customFormat="1" ht="12">
      <c r="C151" s="151"/>
      <c r="X151" s="116"/>
      <c r="Y151" s="116"/>
      <c r="AM151" s="116"/>
      <c r="AN151" s="127"/>
    </row>
  </sheetData>
  <mergeCells count="33">
    <mergeCell ref="AN2:AN5"/>
    <mergeCell ref="AO2:AO5"/>
    <mergeCell ref="AB4:AD4"/>
    <mergeCell ref="AE4:AG4"/>
    <mergeCell ref="AH4:AI4"/>
    <mergeCell ref="AJ4:AL4"/>
    <mergeCell ref="A2:A5"/>
    <mergeCell ref="B2:B5"/>
    <mergeCell ref="C2:C5"/>
    <mergeCell ref="D2:D5"/>
    <mergeCell ref="K4:K5"/>
    <mergeCell ref="L4:L5"/>
    <mergeCell ref="M4:M5"/>
    <mergeCell ref="N4:N5"/>
    <mergeCell ref="X3:X5"/>
    <mergeCell ref="Y4:Y5"/>
    <mergeCell ref="Z4:Z5"/>
    <mergeCell ref="AA4:AA5"/>
    <mergeCell ref="E4:G4"/>
    <mergeCell ref="H4:J4"/>
    <mergeCell ref="O4:Q4"/>
    <mergeCell ref="R4:T4"/>
    <mergeCell ref="U4:W4"/>
    <mergeCell ref="A1:D1"/>
    <mergeCell ref="E1:T1"/>
    <mergeCell ref="E2:X2"/>
    <mergeCell ref="Y2:AM2"/>
    <mergeCell ref="E3:J3"/>
    <mergeCell ref="K3:N3"/>
    <mergeCell ref="O3:W3"/>
    <mergeCell ref="Y3:AA3"/>
    <mergeCell ref="AB3:AL3"/>
    <mergeCell ref="AM3:AM5"/>
  </mergeCells>
  <phoneticPr fontId="69" type="noConversion"/>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O152"/>
  <sheetViews>
    <sheetView zoomScale="68" zoomScaleNormal="68" workbookViewId="0">
      <pane xSplit="3" ySplit="5" topLeftCell="D6" activePane="bottomRight" state="frozen"/>
      <selection pane="topRight"/>
      <selection pane="bottomLeft"/>
      <selection pane="bottomRight" sqref="A1:D1"/>
    </sheetView>
  </sheetViews>
  <sheetFormatPr defaultColWidth="9" defaultRowHeight="15.6"/>
  <cols>
    <col min="2" max="2" width="15"/>
    <col min="3" max="3" width="13.8984375" style="5"/>
    <col min="5" max="5" width="16.59765625" customWidth="1"/>
    <col min="7" max="7" width="6.3984375" customWidth="1"/>
    <col min="8" max="8" width="11.8984375" customWidth="1"/>
    <col min="9" max="9" width="13.8984375" customWidth="1"/>
    <col min="10" max="10" width="6.19921875" customWidth="1"/>
    <col min="11" max="11" width="13.3984375" customWidth="1"/>
    <col min="12" max="12" width="14.8984375" customWidth="1"/>
    <col min="13" max="13" width="8.5"/>
    <col min="14" max="14" width="5.8984375" customWidth="1"/>
    <col min="15" max="15" width="14.19921875" customWidth="1"/>
    <col min="16" max="16" width="6.69921875" customWidth="1"/>
    <col min="17" max="17" width="4.5" customWidth="1"/>
    <col min="18" max="18" width="15.69921875" customWidth="1"/>
    <col min="19" max="19" width="6.5" customWidth="1"/>
    <col min="20" max="20" width="5.8984375" customWidth="1"/>
    <col min="21" max="21" width="9.3984375" customWidth="1"/>
    <col min="22" max="23" width="5.8984375" customWidth="1"/>
    <col min="24" max="24" width="5.19921875" style="6" customWidth="1"/>
    <col min="25" max="25" width="15" style="6" customWidth="1"/>
    <col min="26" max="26" width="12.19921875" customWidth="1"/>
    <col min="28" max="28" width="17.59765625" customWidth="1"/>
    <col min="29" max="29" width="10.3984375" customWidth="1"/>
    <col min="30" max="30" width="4.8984375" customWidth="1"/>
    <col min="31" max="31" width="15.09765625" customWidth="1"/>
    <col min="32" max="32" width="9.59765625" customWidth="1"/>
    <col min="34" max="34" width="11" customWidth="1"/>
    <col min="35" max="35" width="8.8984375" customWidth="1"/>
    <col min="36" max="36" width="14.09765625" customWidth="1"/>
    <col min="37" max="37" width="7.5" customWidth="1"/>
    <col min="38" max="38" width="6" customWidth="1"/>
    <col min="39" max="39" width="6.19921875" style="6" customWidth="1"/>
    <col min="40" max="40" width="9" style="7" customWidth="1"/>
    <col min="41" max="41" width="15.59765625" customWidth="1"/>
  </cols>
  <sheetData>
    <row r="1" spans="1:41" s="1" customFormat="1" ht="40.5" customHeight="1">
      <c r="A1" s="288" t="s">
        <v>1458</v>
      </c>
      <c r="B1" s="288"/>
      <c r="C1" s="288"/>
      <c r="D1" s="288"/>
      <c r="E1" s="326" t="s">
        <v>1</v>
      </c>
      <c r="F1" s="327"/>
      <c r="G1" s="327"/>
      <c r="H1" s="327"/>
      <c r="I1" s="327"/>
      <c r="J1" s="327"/>
      <c r="K1" s="327"/>
      <c r="L1" s="327"/>
      <c r="M1" s="327"/>
      <c r="N1" s="327"/>
      <c r="O1" s="327"/>
      <c r="P1" s="327"/>
      <c r="Q1" s="327"/>
      <c r="R1" s="327"/>
      <c r="S1" s="327"/>
      <c r="T1" s="327"/>
      <c r="U1" s="9"/>
      <c r="V1" s="9"/>
      <c r="W1" s="9"/>
      <c r="X1" s="10"/>
      <c r="Y1" s="11"/>
      <c r="AM1" s="12"/>
      <c r="AN1" s="13"/>
    </row>
    <row r="2" spans="1:41" s="2" customFormat="1" ht="24" customHeight="1">
      <c r="A2" s="310" t="s">
        <v>2</v>
      </c>
      <c r="B2" s="310" t="s">
        <v>3</v>
      </c>
      <c r="C2" s="311" t="s">
        <v>4</v>
      </c>
      <c r="D2" s="312" t="s">
        <v>5</v>
      </c>
      <c r="E2" s="290" t="s">
        <v>6</v>
      </c>
      <c r="F2" s="291"/>
      <c r="G2" s="291"/>
      <c r="H2" s="291"/>
      <c r="I2" s="291"/>
      <c r="J2" s="291"/>
      <c r="K2" s="291"/>
      <c r="L2" s="291"/>
      <c r="M2" s="291"/>
      <c r="N2" s="291"/>
      <c r="O2" s="291"/>
      <c r="P2" s="291"/>
      <c r="Q2" s="291"/>
      <c r="R2" s="291"/>
      <c r="S2" s="291"/>
      <c r="T2" s="291"/>
      <c r="U2" s="291"/>
      <c r="V2" s="291"/>
      <c r="W2" s="291"/>
      <c r="X2" s="292"/>
      <c r="Y2" s="293" t="s">
        <v>7</v>
      </c>
      <c r="Z2" s="294"/>
      <c r="AA2" s="294"/>
      <c r="AB2" s="294"/>
      <c r="AC2" s="294"/>
      <c r="AD2" s="294"/>
      <c r="AE2" s="294"/>
      <c r="AF2" s="294"/>
      <c r="AG2" s="294"/>
      <c r="AH2" s="294"/>
      <c r="AI2" s="294"/>
      <c r="AJ2" s="294"/>
      <c r="AK2" s="294"/>
      <c r="AL2" s="294"/>
      <c r="AM2" s="295"/>
      <c r="AN2" s="323" t="s">
        <v>8</v>
      </c>
      <c r="AO2" s="328"/>
    </row>
    <row r="3" spans="1:41" s="2" customFormat="1" ht="24.75" customHeight="1">
      <c r="A3" s="310"/>
      <c r="B3" s="310"/>
      <c r="C3" s="311"/>
      <c r="D3" s="312"/>
      <c r="E3" s="296" t="s">
        <v>9</v>
      </c>
      <c r="F3" s="296"/>
      <c r="G3" s="296"/>
      <c r="H3" s="296"/>
      <c r="I3" s="296"/>
      <c r="J3" s="296"/>
      <c r="K3" s="290" t="s">
        <v>10</v>
      </c>
      <c r="L3" s="291"/>
      <c r="M3" s="291"/>
      <c r="N3" s="292"/>
      <c r="O3" s="296" t="s">
        <v>11</v>
      </c>
      <c r="P3" s="296"/>
      <c r="Q3" s="296"/>
      <c r="R3" s="296"/>
      <c r="S3" s="296"/>
      <c r="T3" s="296"/>
      <c r="U3" s="296"/>
      <c r="V3" s="296"/>
      <c r="W3" s="296"/>
      <c r="X3" s="317" t="s">
        <v>12</v>
      </c>
      <c r="Y3" s="331" t="s">
        <v>230</v>
      </c>
      <c r="Z3" s="331"/>
      <c r="AA3" s="331"/>
      <c r="AB3" s="298" t="s">
        <v>14</v>
      </c>
      <c r="AC3" s="299"/>
      <c r="AD3" s="299"/>
      <c r="AE3" s="299"/>
      <c r="AF3" s="299"/>
      <c r="AG3" s="299"/>
      <c r="AH3" s="299"/>
      <c r="AI3" s="299"/>
      <c r="AJ3" s="299"/>
      <c r="AK3" s="299"/>
      <c r="AL3" s="300"/>
      <c r="AM3" s="320" t="s">
        <v>12</v>
      </c>
      <c r="AN3" s="324"/>
      <c r="AO3" s="328"/>
    </row>
    <row r="4" spans="1:41" s="2" customFormat="1" ht="22.5" customHeight="1">
      <c r="A4" s="310"/>
      <c r="B4" s="310"/>
      <c r="C4" s="311"/>
      <c r="D4" s="312"/>
      <c r="E4" s="290" t="s">
        <v>15</v>
      </c>
      <c r="F4" s="333"/>
      <c r="G4" s="334"/>
      <c r="H4" s="290" t="s">
        <v>16</v>
      </c>
      <c r="I4" s="333"/>
      <c r="J4" s="334"/>
      <c r="K4" s="313" t="s">
        <v>17</v>
      </c>
      <c r="L4" s="296" t="s">
        <v>18</v>
      </c>
      <c r="M4" s="296" t="s">
        <v>19</v>
      </c>
      <c r="N4" s="315" t="s">
        <v>20</v>
      </c>
      <c r="O4" s="296" t="s">
        <v>21</v>
      </c>
      <c r="P4" s="335"/>
      <c r="Q4" s="296"/>
      <c r="R4" s="304" t="s">
        <v>22</v>
      </c>
      <c r="S4" s="336"/>
      <c r="T4" s="304"/>
      <c r="U4" s="304" t="s">
        <v>23</v>
      </c>
      <c r="V4" s="304"/>
      <c r="W4" s="304"/>
      <c r="X4" s="318"/>
      <c r="Y4" s="309" t="s">
        <v>24</v>
      </c>
      <c r="Z4" s="309" t="s">
        <v>25</v>
      </c>
      <c r="AA4" s="309" t="s">
        <v>20</v>
      </c>
      <c r="AB4" s="298" t="s">
        <v>26</v>
      </c>
      <c r="AC4" s="337"/>
      <c r="AD4" s="338"/>
      <c r="AE4" s="293" t="s">
        <v>27</v>
      </c>
      <c r="AF4" s="294"/>
      <c r="AG4" s="295"/>
      <c r="AH4" s="293" t="s">
        <v>28</v>
      </c>
      <c r="AI4" s="339"/>
      <c r="AJ4" s="309" t="s">
        <v>29</v>
      </c>
      <c r="AK4" s="309"/>
      <c r="AL4" s="309"/>
      <c r="AM4" s="321"/>
      <c r="AN4" s="324"/>
      <c r="AO4" s="328"/>
    </row>
    <row r="5" spans="1:41" s="2" customFormat="1" ht="51" customHeight="1">
      <c r="A5" s="310"/>
      <c r="B5" s="310"/>
      <c r="C5" s="311"/>
      <c r="D5" s="312"/>
      <c r="E5" s="20" t="s">
        <v>30</v>
      </c>
      <c r="F5" s="20" t="s">
        <v>31</v>
      </c>
      <c r="G5" s="20" t="s">
        <v>20</v>
      </c>
      <c r="H5" s="20" t="s">
        <v>32</v>
      </c>
      <c r="I5" s="20" t="s">
        <v>33</v>
      </c>
      <c r="J5" s="20" t="s">
        <v>20</v>
      </c>
      <c r="K5" s="340"/>
      <c r="L5" s="296"/>
      <c r="M5" s="296"/>
      <c r="N5" s="316"/>
      <c r="O5" s="32" t="s">
        <v>34</v>
      </c>
      <c r="P5" s="32" t="s">
        <v>35</v>
      </c>
      <c r="Q5" s="32" t="s">
        <v>20</v>
      </c>
      <c r="R5" s="32" t="s">
        <v>36</v>
      </c>
      <c r="S5" s="32" t="s">
        <v>35</v>
      </c>
      <c r="T5" s="32" t="s">
        <v>20</v>
      </c>
      <c r="U5" s="32" t="s">
        <v>36</v>
      </c>
      <c r="V5" s="32" t="s">
        <v>35</v>
      </c>
      <c r="W5" s="32" t="s">
        <v>20</v>
      </c>
      <c r="X5" s="319"/>
      <c r="Y5" s="309"/>
      <c r="Z5" s="309"/>
      <c r="AA5" s="309"/>
      <c r="AB5" s="30" t="s">
        <v>37</v>
      </c>
      <c r="AC5" s="30" t="s">
        <v>38</v>
      </c>
      <c r="AD5" s="30" t="s">
        <v>20</v>
      </c>
      <c r="AE5" s="30" t="s">
        <v>39</v>
      </c>
      <c r="AF5" s="30" t="s">
        <v>38</v>
      </c>
      <c r="AG5" s="30" t="s">
        <v>20</v>
      </c>
      <c r="AH5" s="30" t="s">
        <v>40</v>
      </c>
      <c r="AI5" s="30" t="s">
        <v>20</v>
      </c>
      <c r="AJ5" s="33" t="s">
        <v>41</v>
      </c>
      <c r="AK5" s="33" t="s">
        <v>38</v>
      </c>
      <c r="AL5" s="33" t="s">
        <v>20</v>
      </c>
      <c r="AM5" s="322"/>
      <c r="AN5" s="324"/>
      <c r="AO5" s="328"/>
    </row>
    <row r="6" spans="1:41" s="152" customFormat="1" ht="16.5" customHeight="1">
      <c r="A6" s="154" t="s">
        <v>1459</v>
      </c>
      <c r="B6" s="155">
        <v>225030101001</v>
      </c>
      <c r="C6" s="156" t="s">
        <v>146</v>
      </c>
      <c r="D6" s="157">
        <v>35.128</v>
      </c>
      <c r="G6" s="157">
        <v>0</v>
      </c>
      <c r="J6" s="157">
        <v>0</v>
      </c>
      <c r="N6" s="157">
        <v>0</v>
      </c>
      <c r="Q6" s="157">
        <v>0</v>
      </c>
      <c r="R6" s="157" t="s">
        <v>1460</v>
      </c>
      <c r="S6" s="157" t="s">
        <v>1461</v>
      </c>
      <c r="T6" s="157">
        <v>0.5</v>
      </c>
      <c r="W6" s="157">
        <v>0</v>
      </c>
      <c r="X6" s="157">
        <v>0.5</v>
      </c>
      <c r="Z6" s="157">
        <v>0</v>
      </c>
      <c r="AA6" s="157">
        <v>10</v>
      </c>
      <c r="AD6" s="157">
        <v>0</v>
      </c>
      <c r="AE6" s="157" t="s">
        <v>1462</v>
      </c>
      <c r="AG6" s="157">
        <v>1</v>
      </c>
      <c r="AH6" s="157" t="s">
        <v>1463</v>
      </c>
      <c r="AI6" s="157">
        <v>1.3</v>
      </c>
      <c r="AL6" s="157">
        <v>0</v>
      </c>
      <c r="AM6" s="157">
        <v>12.3</v>
      </c>
      <c r="AN6" s="157">
        <v>47.927999999999997</v>
      </c>
    </row>
    <row r="7" spans="1:41" s="152" customFormat="1" ht="16.5" customHeight="1">
      <c r="A7" s="154" t="s">
        <v>1464</v>
      </c>
      <c r="B7" s="155">
        <v>225030101002</v>
      </c>
      <c r="C7" s="156" t="s">
        <v>146</v>
      </c>
      <c r="D7" s="157">
        <v>34.963999999999999</v>
      </c>
      <c r="G7" s="157">
        <v>0</v>
      </c>
      <c r="J7" s="157">
        <v>0</v>
      </c>
      <c r="N7" s="157">
        <v>0</v>
      </c>
      <c r="Q7" s="157">
        <v>0</v>
      </c>
      <c r="T7" s="157">
        <v>0</v>
      </c>
      <c r="W7" s="157">
        <v>0</v>
      </c>
      <c r="X7" s="157">
        <v>0</v>
      </c>
      <c r="Z7" s="157">
        <v>0</v>
      </c>
      <c r="AA7" s="157">
        <v>10</v>
      </c>
      <c r="AD7" s="157">
        <v>0</v>
      </c>
      <c r="AG7" s="157">
        <v>0</v>
      </c>
      <c r="AH7" s="158"/>
      <c r="AI7" s="157">
        <v>0</v>
      </c>
      <c r="AL7" s="157">
        <v>0</v>
      </c>
      <c r="AM7" s="157">
        <v>10</v>
      </c>
      <c r="AN7" s="157">
        <v>44.963999999999999</v>
      </c>
    </row>
    <row r="8" spans="1:41" s="152" customFormat="1" ht="16.5" customHeight="1">
      <c r="A8" s="154" t="s">
        <v>1465</v>
      </c>
      <c r="B8" s="155">
        <v>225030101003</v>
      </c>
      <c r="C8" s="156" t="s">
        <v>143</v>
      </c>
      <c r="D8" s="157">
        <v>35.276000000000003</v>
      </c>
      <c r="G8" s="157">
        <v>0</v>
      </c>
      <c r="J8" s="157">
        <v>0</v>
      </c>
      <c r="N8" s="157">
        <v>0</v>
      </c>
      <c r="P8" s="159"/>
      <c r="Q8" s="157">
        <v>0</v>
      </c>
      <c r="R8" s="157" t="s">
        <v>1466</v>
      </c>
      <c r="S8" s="157" t="s">
        <v>1467</v>
      </c>
      <c r="T8" s="157">
        <v>1</v>
      </c>
      <c r="U8" s="157" t="s">
        <v>1468</v>
      </c>
      <c r="W8" s="157">
        <v>3</v>
      </c>
      <c r="X8" s="157">
        <v>4</v>
      </c>
      <c r="Z8" s="157">
        <v>0</v>
      </c>
      <c r="AA8" s="157">
        <v>10</v>
      </c>
      <c r="AD8" s="157">
        <v>0</v>
      </c>
      <c r="AE8" s="154" t="s">
        <v>1469</v>
      </c>
      <c r="AG8" s="157">
        <v>1.5</v>
      </c>
      <c r="AH8" s="158" t="s">
        <v>127</v>
      </c>
      <c r="AI8" s="157">
        <v>2.9</v>
      </c>
      <c r="AJ8" s="157" t="s">
        <v>1470</v>
      </c>
      <c r="AL8" s="160" t="s">
        <v>1471</v>
      </c>
      <c r="AM8" s="157">
        <v>16.2</v>
      </c>
      <c r="AN8" s="157">
        <v>55.475999999999999</v>
      </c>
    </row>
    <row r="9" spans="1:41" s="152" customFormat="1" ht="16.5" customHeight="1">
      <c r="A9" s="154" t="s">
        <v>1472</v>
      </c>
      <c r="B9" s="155">
        <v>225030103001</v>
      </c>
      <c r="C9" s="156" t="s">
        <v>143</v>
      </c>
      <c r="D9" s="157">
        <v>34.372</v>
      </c>
      <c r="G9" s="157">
        <v>0</v>
      </c>
      <c r="J9" s="157">
        <v>0</v>
      </c>
      <c r="N9" s="157">
        <v>0</v>
      </c>
      <c r="Q9" s="157">
        <v>0</v>
      </c>
      <c r="R9" s="157" t="s">
        <v>1473</v>
      </c>
      <c r="S9" s="157" t="s">
        <v>927</v>
      </c>
      <c r="T9" s="157">
        <v>0.5</v>
      </c>
      <c r="U9" s="157" t="s">
        <v>1474</v>
      </c>
      <c r="W9" s="157">
        <v>3</v>
      </c>
      <c r="X9" s="157">
        <v>3.5</v>
      </c>
      <c r="Z9" s="157">
        <v>0</v>
      </c>
      <c r="AA9" s="157">
        <v>10</v>
      </c>
      <c r="AD9" s="157">
        <v>0</v>
      </c>
      <c r="AE9" s="157" t="s">
        <v>1475</v>
      </c>
      <c r="AF9" s="157" t="s">
        <v>383</v>
      </c>
      <c r="AG9" s="157">
        <v>0.2</v>
      </c>
      <c r="AH9" s="157" t="s">
        <v>1476</v>
      </c>
      <c r="AI9" s="157">
        <v>2</v>
      </c>
      <c r="AL9" s="157">
        <v>0</v>
      </c>
      <c r="AM9" s="157">
        <v>12.2</v>
      </c>
      <c r="AN9" s="157">
        <v>50.072000000000003</v>
      </c>
      <c r="AO9" s="157"/>
    </row>
    <row r="10" spans="1:41" s="152" customFormat="1" ht="16.5" customHeight="1">
      <c r="A10" s="154" t="s">
        <v>1477</v>
      </c>
      <c r="B10" s="155">
        <v>225030103002</v>
      </c>
      <c r="C10" s="156" t="s">
        <v>143</v>
      </c>
      <c r="D10" s="157">
        <v>34.747999999999998</v>
      </c>
      <c r="G10" s="157">
        <v>0</v>
      </c>
      <c r="J10" s="157">
        <v>0</v>
      </c>
      <c r="N10" s="157">
        <v>0</v>
      </c>
      <c r="Q10" s="157">
        <v>0</v>
      </c>
      <c r="R10" s="160" t="s">
        <v>1473</v>
      </c>
      <c r="S10" s="157" t="s">
        <v>927</v>
      </c>
      <c r="T10" s="157">
        <v>0.5</v>
      </c>
      <c r="U10" s="157" t="s">
        <v>1478</v>
      </c>
      <c r="W10" s="157">
        <v>1.5</v>
      </c>
      <c r="X10" s="157">
        <v>2</v>
      </c>
      <c r="Z10" s="157">
        <v>0</v>
      </c>
      <c r="AA10" s="157">
        <v>10</v>
      </c>
      <c r="AD10" s="157">
        <v>0</v>
      </c>
      <c r="AG10" s="157">
        <v>0</v>
      </c>
      <c r="AH10" s="158" t="s">
        <v>1479</v>
      </c>
      <c r="AI10" s="157">
        <v>2.2000000000000002</v>
      </c>
      <c r="AL10" s="157">
        <v>0</v>
      </c>
      <c r="AM10" s="157">
        <v>12.2</v>
      </c>
      <c r="AN10" s="157">
        <v>48.948</v>
      </c>
      <c r="AO10" s="157"/>
    </row>
    <row r="11" spans="1:41" s="152" customFormat="1" ht="16.5" customHeight="1">
      <c r="A11" s="154" t="s">
        <v>1480</v>
      </c>
      <c r="B11" s="155">
        <v>225030103003</v>
      </c>
      <c r="C11" s="156" t="s">
        <v>143</v>
      </c>
      <c r="D11" s="157">
        <v>34.932000000000002</v>
      </c>
      <c r="G11" s="157">
        <v>0</v>
      </c>
      <c r="J11" s="157">
        <v>0</v>
      </c>
      <c r="N11" s="157">
        <v>0</v>
      </c>
      <c r="Q11" s="157">
        <v>0</v>
      </c>
      <c r="U11" s="157" t="s">
        <v>1481</v>
      </c>
      <c r="W11" s="157">
        <v>1.5</v>
      </c>
      <c r="X11" s="157">
        <v>1.5</v>
      </c>
      <c r="Z11" s="157">
        <v>0</v>
      </c>
      <c r="AA11" s="157">
        <v>10</v>
      </c>
      <c r="AD11" s="157">
        <v>0</v>
      </c>
      <c r="AG11" s="157">
        <v>0</v>
      </c>
      <c r="AI11" s="157">
        <v>0</v>
      </c>
      <c r="AJ11" s="157" t="s">
        <v>1482</v>
      </c>
      <c r="AK11" s="157" t="s">
        <v>844</v>
      </c>
      <c r="AL11" s="157">
        <v>0.2</v>
      </c>
      <c r="AM11" s="157">
        <v>10.199999999999999</v>
      </c>
      <c r="AN11" s="157">
        <v>46.631999999999998</v>
      </c>
      <c r="AO11" s="157"/>
    </row>
    <row r="12" spans="1:41" s="152" customFormat="1" ht="16.5" customHeight="1">
      <c r="A12" s="154" t="s">
        <v>1483</v>
      </c>
      <c r="B12" s="155">
        <v>225030103004</v>
      </c>
      <c r="C12" s="156" t="s">
        <v>146</v>
      </c>
      <c r="D12" s="157">
        <v>35.787999999999997</v>
      </c>
      <c r="G12" s="157">
        <v>0</v>
      </c>
      <c r="J12" s="157">
        <v>0</v>
      </c>
      <c r="N12" s="157">
        <v>0</v>
      </c>
      <c r="Q12" s="157">
        <v>0</v>
      </c>
      <c r="R12" s="161" t="s">
        <v>1484</v>
      </c>
      <c r="S12" s="157" t="s">
        <v>1485</v>
      </c>
      <c r="T12" s="160" t="s">
        <v>1486</v>
      </c>
      <c r="U12" s="157" t="s">
        <v>1487</v>
      </c>
      <c r="W12" s="157">
        <v>1.5</v>
      </c>
      <c r="X12" s="157">
        <v>3.67</v>
      </c>
      <c r="Z12" s="157">
        <v>0</v>
      </c>
      <c r="AA12" s="157">
        <v>10</v>
      </c>
      <c r="AB12" s="157" t="s">
        <v>1488</v>
      </c>
      <c r="AC12" s="157" t="s">
        <v>512</v>
      </c>
      <c r="AD12" s="157">
        <v>0.5</v>
      </c>
      <c r="AG12" s="157">
        <v>0</v>
      </c>
      <c r="AI12" s="157">
        <v>0</v>
      </c>
      <c r="AL12" s="157">
        <v>0</v>
      </c>
      <c r="AM12" s="157">
        <v>10.5</v>
      </c>
      <c r="AN12" s="157">
        <v>49.957999999999998</v>
      </c>
    </row>
    <row r="13" spans="1:41" s="152" customFormat="1" ht="16.5" customHeight="1">
      <c r="A13" s="154" t="s">
        <v>1489</v>
      </c>
      <c r="B13" s="155">
        <v>225030103005</v>
      </c>
      <c r="C13" s="156" t="s">
        <v>146</v>
      </c>
      <c r="D13" s="157">
        <v>36.072000000000003</v>
      </c>
      <c r="G13" s="157">
        <v>0</v>
      </c>
      <c r="J13" s="157">
        <v>0</v>
      </c>
      <c r="N13" s="157">
        <v>0</v>
      </c>
      <c r="Q13" s="157">
        <v>0</v>
      </c>
      <c r="R13" s="158" t="s">
        <v>1490</v>
      </c>
      <c r="S13" s="158" t="s">
        <v>1491</v>
      </c>
      <c r="T13" s="158" t="s">
        <v>1492</v>
      </c>
      <c r="U13" s="157" t="s">
        <v>1487</v>
      </c>
      <c r="W13" s="157">
        <v>1.5</v>
      </c>
      <c r="X13" s="157">
        <v>3.17</v>
      </c>
      <c r="Z13" s="157">
        <v>0</v>
      </c>
      <c r="AA13" s="157">
        <v>10</v>
      </c>
      <c r="AD13" s="157">
        <v>0</v>
      </c>
      <c r="AG13" s="157">
        <v>0</v>
      </c>
      <c r="AI13" s="157">
        <v>0</v>
      </c>
      <c r="AL13" s="157">
        <v>0</v>
      </c>
      <c r="AM13" s="157">
        <v>10</v>
      </c>
      <c r="AN13" s="157">
        <v>49.241999999999997</v>
      </c>
    </row>
    <row r="14" spans="1:41" s="152" customFormat="1" ht="16.5" customHeight="1">
      <c r="A14" s="154" t="s">
        <v>1493</v>
      </c>
      <c r="B14" s="155">
        <v>225030104001</v>
      </c>
      <c r="C14" s="156" t="s">
        <v>143</v>
      </c>
      <c r="D14" s="157">
        <v>35.700000000000003</v>
      </c>
      <c r="G14" s="157">
        <v>0</v>
      </c>
      <c r="J14" s="157">
        <v>0</v>
      </c>
      <c r="N14" s="157">
        <v>0</v>
      </c>
      <c r="Q14" s="157">
        <v>0</v>
      </c>
      <c r="R14" s="160" t="s">
        <v>1494</v>
      </c>
      <c r="T14" s="157">
        <v>0.5</v>
      </c>
      <c r="W14" s="157">
        <v>0</v>
      </c>
      <c r="X14" s="157">
        <v>0.5</v>
      </c>
      <c r="Z14" s="157">
        <v>0</v>
      </c>
      <c r="AA14" s="157">
        <v>10</v>
      </c>
      <c r="AD14" s="157">
        <v>0</v>
      </c>
      <c r="AG14" s="157">
        <v>0</v>
      </c>
      <c r="AH14" s="160" t="s">
        <v>1495</v>
      </c>
      <c r="AI14" s="157">
        <v>2</v>
      </c>
      <c r="AL14" s="157">
        <v>0</v>
      </c>
      <c r="AM14" s="157">
        <v>12</v>
      </c>
      <c r="AN14" s="157">
        <v>48.2</v>
      </c>
    </row>
    <row r="15" spans="1:41" s="152" customFormat="1" ht="16.5" customHeight="1">
      <c r="A15" s="154" t="s">
        <v>1496</v>
      </c>
      <c r="B15" s="155">
        <v>225030104002</v>
      </c>
      <c r="C15" s="156" t="s">
        <v>143</v>
      </c>
      <c r="D15" s="157">
        <v>35.276000000000003</v>
      </c>
      <c r="E15" s="162"/>
      <c r="F15" s="162"/>
      <c r="G15" s="157">
        <v>0</v>
      </c>
      <c r="H15" s="162"/>
      <c r="I15" s="162"/>
      <c r="J15" s="157">
        <v>0</v>
      </c>
      <c r="K15" s="162"/>
      <c r="L15" s="162"/>
      <c r="M15" s="162"/>
      <c r="N15" s="157">
        <v>0</v>
      </c>
      <c r="O15" s="162"/>
      <c r="P15" s="162"/>
      <c r="Q15" s="157">
        <v>0</v>
      </c>
      <c r="R15" s="157" t="s">
        <v>1497</v>
      </c>
      <c r="S15" s="162"/>
      <c r="T15" s="157">
        <v>0.5</v>
      </c>
      <c r="U15" s="161" t="s">
        <v>1498</v>
      </c>
      <c r="V15" s="157"/>
      <c r="W15" s="157">
        <v>3</v>
      </c>
      <c r="X15" s="157">
        <v>3.5</v>
      </c>
      <c r="Y15" s="157"/>
      <c r="Z15" s="157">
        <v>0</v>
      </c>
      <c r="AA15" s="157">
        <v>10</v>
      </c>
      <c r="AD15" s="157">
        <v>0</v>
      </c>
      <c r="AE15" s="157" t="s">
        <v>1499</v>
      </c>
      <c r="AG15" s="157">
        <v>1.5</v>
      </c>
      <c r="AH15" s="158" t="s">
        <v>1500</v>
      </c>
      <c r="AI15" s="157">
        <v>3</v>
      </c>
      <c r="AJ15" s="157" t="s">
        <v>1501</v>
      </c>
      <c r="AK15" s="157" t="s">
        <v>1502</v>
      </c>
      <c r="AL15" s="157">
        <v>2</v>
      </c>
      <c r="AM15" s="157">
        <v>16.5</v>
      </c>
      <c r="AN15" s="157">
        <v>55.276000000000003</v>
      </c>
    </row>
    <row r="16" spans="1:41" s="152" customFormat="1" ht="16.5" customHeight="1">
      <c r="A16" s="154" t="s">
        <v>1503</v>
      </c>
      <c r="B16" s="155">
        <v>225030104003</v>
      </c>
      <c r="C16" s="156" t="s">
        <v>146</v>
      </c>
      <c r="D16" s="157">
        <v>34.9</v>
      </c>
      <c r="G16" s="157">
        <v>0</v>
      </c>
      <c r="J16" s="157">
        <v>0</v>
      </c>
      <c r="N16" s="157">
        <v>0</v>
      </c>
      <c r="Q16" s="157">
        <v>0</v>
      </c>
      <c r="R16" s="157" t="s">
        <v>1504</v>
      </c>
      <c r="S16" s="157" t="s">
        <v>1461</v>
      </c>
      <c r="T16" s="157">
        <v>0.5</v>
      </c>
      <c r="U16" s="160" t="s">
        <v>1505</v>
      </c>
      <c r="V16" s="157" t="s">
        <v>1506</v>
      </c>
      <c r="W16" s="157">
        <v>1.5</v>
      </c>
      <c r="X16" s="157">
        <v>2</v>
      </c>
      <c r="Z16" s="157">
        <v>0</v>
      </c>
      <c r="AA16" s="157">
        <v>10</v>
      </c>
      <c r="AD16" s="157">
        <v>0</v>
      </c>
      <c r="AG16" s="157">
        <v>0</v>
      </c>
      <c r="AH16" s="157" t="s">
        <v>1507</v>
      </c>
      <c r="AI16" s="157">
        <v>1.9</v>
      </c>
      <c r="AL16" s="157">
        <v>0</v>
      </c>
      <c r="AM16" s="157">
        <v>11.9</v>
      </c>
      <c r="AN16" s="157">
        <v>48.8</v>
      </c>
    </row>
    <row r="17" spans="1:40" s="152" customFormat="1" ht="16.5" customHeight="1">
      <c r="A17" s="154" t="s">
        <v>1508</v>
      </c>
      <c r="B17" s="155">
        <v>225030104004</v>
      </c>
      <c r="C17" s="156" t="s">
        <v>146</v>
      </c>
      <c r="D17" s="157">
        <v>34.427999999999997</v>
      </c>
      <c r="G17" s="157">
        <v>0</v>
      </c>
      <c r="J17" s="157">
        <v>0</v>
      </c>
      <c r="N17" s="157">
        <v>0</v>
      </c>
      <c r="Q17" s="157">
        <v>0</v>
      </c>
      <c r="T17" s="157">
        <v>0</v>
      </c>
      <c r="W17" s="157">
        <v>0</v>
      </c>
      <c r="X17" s="157">
        <v>0</v>
      </c>
      <c r="Z17" s="157">
        <v>0</v>
      </c>
      <c r="AA17" s="157">
        <v>10</v>
      </c>
      <c r="AD17" s="157">
        <v>0</v>
      </c>
      <c r="AG17" s="157">
        <v>0</v>
      </c>
      <c r="AI17" s="157">
        <v>0</v>
      </c>
      <c r="AL17" s="157">
        <v>0</v>
      </c>
      <c r="AM17" s="157">
        <v>10</v>
      </c>
      <c r="AN17" s="157">
        <v>44.427999999999997</v>
      </c>
    </row>
    <row r="18" spans="1:40" s="152" customFormat="1" ht="16.5" customHeight="1">
      <c r="A18" s="154" t="s">
        <v>1509</v>
      </c>
      <c r="B18" s="155">
        <v>225030104005</v>
      </c>
      <c r="C18" s="163" t="s">
        <v>143</v>
      </c>
      <c r="D18" s="157">
        <v>35.840000000000003</v>
      </c>
      <c r="G18" s="157">
        <v>0</v>
      </c>
      <c r="J18" s="157">
        <v>0</v>
      </c>
      <c r="N18" s="157">
        <v>0</v>
      </c>
      <c r="Q18" s="157">
        <v>0</v>
      </c>
      <c r="T18" s="157">
        <v>0</v>
      </c>
      <c r="W18" s="157">
        <v>0</v>
      </c>
      <c r="X18" s="157">
        <v>0</v>
      </c>
      <c r="Z18" s="157">
        <v>0</v>
      </c>
      <c r="AA18" s="157">
        <v>10</v>
      </c>
      <c r="AD18" s="157">
        <v>0</v>
      </c>
      <c r="AG18" s="157">
        <v>0</v>
      </c>
      <c r="AI18" s="157">
        <v>0</v>
      </c>
      <c r="AL18" s="157">
        <v>0</v>
      </c>
      <c r="AM18" s="157">
        <v>10</v>
      </c>
      <c r="AN18" s="157">
        <v>45.84</v>
      </c>
    </row>
    <row r="19" spans="1:40" s="152" customFormat="1" ht="16.5" customHeight="1">
      <c r="A19" s="154" t="s">
        <v>1510</v>
      </c>
      <c r="B19" s="155">
        <v>225030104006</v>
      </c>
      <c r="C19" s="156" t="s">
        <v>143</v>
      </c>
      <c r="D19" s="157">
        <v>35.351999999999997</v>
      </c>
      <c r="G19" s="157">
        <v>0</v>
      </c>
      <c r="J19" s="157">
        <v>0</v>
      </c>
      <c r="N19" s="157">
        <v>0</v>
      </c>
      <c r="Q19" s="157">
        <v>0</v>
      </c>
      <c r="U19" s="160" t="s">
        <v>1511</v>
      </c>
      <c r="W19" s="157">
        <v>0.5</v>
      </c>
      <c r="X19" s="157">
        <v>0.5</v>
      </c>
      <c r="Z19" s="157">
        <v>0</v>
      </c>
      <c r="AA19" s="157">
        <v>10</v>
      </c>
      <c r="AD19" s="157">
        <v>0</v>
      </c>
      <c r="AG19" s="157">
        <v>0</v>
      </c>
      <c r="AI19" s="157">
        <v>0</v>
      </c>
      <c r="AL19" s="157">
        <v>0</v>
      </c>
      <c r="AM19" s="157">
        <v>10</v>
      </c>
      <c r="AN19" s="157">
        <v>45.851999999999997</v>
      </c>
    </row>
    <row r="20" spans="1:40" s="152" customFormat="1" ht="16.5" customHeight="1">
      <c r="A20" s="154" t="s">
        <v>1512</v>
      </c>
      <c r="B20" s="155">
        <v>225030104007</v>
      </c>
      <c r="C20" s="163" t="s">
        <v>146</v>
      </c>
      <c r="D20" s="157">
        <v>34.1</v>
      </c>
      <c r="G20" s="157">
        <v>0</v>
      </c>
      <c r="J20" s="157">
        <v>0</v>
      </c>
      <c r="N20" s="157">
        <v>0</v>
      </c>
      <c r="Q20" s="157">
        <v>0</v>
      </c>
      <c r="R20" s="157" t="s">
        <v>1513</v>
      </c>
      <c r="T20" s="157">
        <v>0.5</v>
      </c>
      <c r="W20" s="157">
        <v>0.5</v>
      </c>
      <c r="X20" s="157">
        <v>0.5</v>
      </c>
      <c r="Z20" s="157">
        <v>0</v>
      </c>
      <c r="AA20" s="157">
        <v>10</v>
      </c>
      <c r="AB20" s="157" t="s">
        <v>1514</v>
      </c>
      <c r="AC20" s="157" t="s">
        <v>1515</v>
      </c>
      <c r="AD20" s="157">
        <v>4.5</v>
      </c>
      <c r="AE20" s="156" t="s">
        <v>1516</v>
      </c>
      <c r="AG20" s="157">
        <v>1</v>
      </c>
      <c r="AI20" s="157">
        <v>0</v>
      </c>
      <c r="AL20" s="157">
        <v>0</v>
      </c>
      <c r="AM20" s="157">
        <v>15.5</v>
      </c>
      <c r="AN20" s="157">
        <v>50.1</v>
      </c>
    </row>
    <row r="21" spans="1:40" s="152" customFormat="1" ht="16.5" customHeight="1">
      <c r="A21" s="154" t="s">
        <v>1517</v>
      </c>
      <c r="B21" s="155">
        <v>225030104008</v>
      </c>
      <c r="C21" s="156" t="s">
        <v>146</v>
      </c>
      <c r="D21" s="157">
        <v>34.932000000000002</v>
      </c>
      <c r="G21" s="157">
        <v>0</v>
      </c>
      <c r="J21" s="157">
        <v>0</v>
      </c>
      <c r="N21" s="157">
        <v>0</v>
      </c>
      <c r="P21" s="159"/>
      <c r="Q21" s="157">
        <v>0</v>
      </c>
      <c r="U21" s="157" t="s">
        <v>1518</v>
      </c>
      <c r="W21" s="157">
        <v>1</v>
      </c>
      <c r="X21" s="157">
        <v>1</v>
      </c>
      <c r="Z21" s="157">
        <v>0</v>
      </c>
      <c r="AA21" s="157">
        <v>10</v>
      </c>
      <c r="AD21" s="157">
        <v>0</v>
      </c>
      <c r="AG21" s="157">
        <v>0</v>
      </c>
      <c r="AI21" s="157">
        <v>0</v>
      </c>
      <c r="AL21" s="157">
        <v>0</v>
      </c>
      <c r="AM21" s="157">
        <v>10</v>
      </c>
      <c r="AN21" s="157">
        <v>45.932000000000002</v>
      </c>
    </row>
    <row r="22" spans="1:40" s="152" customFormat="1" ht="16.5" customHeight="1">
      <c r="A22" s="154" t="s">
        <v>1519</v>
      </c>
      <c r="B22" s="155">
        <v>225030104009</v>
      </c>
      <c r="C22" s="156" t="s">
        <v>143</v>
      </c>
      <c r="D22" s="157">
        <v>35.904000000000003</v>
      </c>
      <c r="G22" s="157">
        <v>0</v>
      </c>
      <c r="J22" s="157">
        <v>0</v>
      </c>
      <c r="N22" s="157">
        <v>0</v>
      </c>
      <c r="Q22" s="157">
        <v>0</v>
      </c>
      <c r="T22" s="157">
        <v>0</v>
      </c>
      <c r="U22" s="124" t="s">
        <v>1520</v>
      </c>
      <c r="V22" s="124" t="s">
        <v>1521</v>
      </c>
      <c r="W22" s="157">
        <v>1</v>
      </c>
      <c r="X22" s="157">
        <v>1</v>
      </c>
      <c r="Z22" s="157">
        <v>0</v>
      </c>
      <c r="AA22" s="157">
        <v>10</v>
      </c>
      <c r="AB22" s="157" t="s">
        <v>617</v>
      </c>
      <c r="AC22" s="157" t="s">
        <v>614</v>
      </c>
      <c r="AD22" s="157">
        <v>3</v>
      </c>
      <c r="AG22" s="157">
        <v>0</v>
      </c>
      <c r="AH22" s="157" t="s">
        <v>1522</v>
      </c>
      <c r="AI22" s="157">
        <v>2.75</v>
      </c>
      <c r="AL22" s="157">
        <v>0</v>
      </c>
      <c r="AM22" s="157">
        <v>15.75</v>
      </c>
      <c r="AN22" s="157">
        <v>52.654000000000003</v>
      </c>
    </row>
    <row r="23" spans="1:40" s="152" customFormat="1" ht="16.5" customHeight="1">
      <c r="A23" s="154" t="s">
        <v>1523</v>
      </c>
      <c r="B23" s="155">
        <v>225030104010</v>
      </c>
      <c r="C23" s="156" t="s">
        <v>143</v>
      </c>
      <c r="D23" s="157">
        <v>34.512</v>
      </c>
      <c r="G23" s="157">
        <v>0</v>
      </c>
      <c r="J23" s="157">
        <v>0</v>
      </c>
      <c r="N23" s="157">
        <v>0</v>
      </c>
      <c r="Q23" s="157">
        <v>0</v>
      </c>
      <c r="R23" s="157" t="s">
        <v>1266</v>
      </c>
      <c r="S23" s="157" t="s">
        <v>1524</v>
      </c>
      <c r="T23" s="157">
        <v>0.5</v>
      </c>
      <c r="U23" s="160" t="s">
        <v>579</v>
      </c>
      <c r="W23" s="157">
        <v>0.5</v>
      </c>
      <c r="X23" s="157">
        <v>1</v>
      </c>
      <c r="Z23" s="157">
        <v>0</v>
      </c>
      <c r="AA23" s="157">
        <v>10</v>
      </c>
      <c r="AD23" s="157">
        <v>0</v>
      </c>
      <c r="AG23" s="157">
        <v>0</v>
      </c>
      <c r="AH23" s="163" t="s">
        <v>1525</v>
      </c>
      <c r="AI23" s="156" t="s">
        <v>1526</v>
      </c>
      <c r="AJ23" s="156" t="s">
        <v>1527</v>
      </c>
      <c r="AK23" s="157" t="s">
        <v>1528</v>
      </c>
      <c r="AL23" s="157">
        <v>0.8</v>
      </c>
      <c r="AM23" s="157">
        <v>12.8</v>
      </c>
      <c r="AN23" s="157">
        <v>48.311999999999998</v>
      </c>
    </row>
    <row r="24" spans="1:40" s="152" customFormat="1" ht="16.5" customHeight="1">
      <c r="A24" s="154" t="s">
        <v>1529</v>
      </c>
      <c r="B24" s="155">
        <v>225030105001</v>
      </c>
      <c r="C24" s="156" t="s">
        <v>146</v>
      </c>
      <c r="D24" s="157">
        <v>36.299999999999997</v>
      </c>
      <c r="G24" s="157">
        <v>0</v>
      </c>
      <c r="J24" s="157">
        <v>0</v>
      </c>
      <c r="N24" s="157">
        <v>0</v>
      </c>
      <c r="P24" s="159"/>
      <c r="Q24" s="157">
        <v>0</v>
      </c>
      <c r="R24" s="160" t="s">
        <v>1530</v>
      </c>
      <c r="S24" s="164" t="s">
        <v>493</v>
      </c>
      <c r="T24" s="157">
        <v>0.5</v>
      </c>
      <c r="U24" s="157" t="s">
        <v>1531</v>
      </c>
      <c r="W24" s="157">
        <v>1.5</v>
      </c>
      <c r="X24" s="157">
        <v>2</v>
      </c>
      <c r="Z24" s="157">
        <v>0</v>
      </c>
      <c r="AA24" s="157">
        <v>10</v>
      </c>
      <c r="AD24" s="157">
        <v>0</v>
      </c>
      <c r="AG24" s="157">
        <v>0</v>
      </c>
      <c r="AH24" s="158" t="s">
        <v>1532</v>
      </c>
      <c r="AI24" s="157">
        <v>2.2000000000000002</v>
      </c>
      <c r="AJ24" s="160" t="s">
        <v>1533</v>
      </c>
      <c r="AL24" s="157">
        <v>0.2</v>
      </c>
      <c r="AM24" s="157">
        <v>12.4</v>
      </c>
      <c r="AN24" s="157">
        <v>50.7</v>
      </c>
    </row>
    <row r="25" spans="1:40" s="152" customFormat="1" ht="16.5" customHeight="1">
      <c r="A25" s="154" t="s">
        <v>1534</v>
      </c>
      <c r="B25" s="155">
        <v>225030105002</v>
      </c>
      <c r="C25" s="163" t="s">
        <v>80</v>
      </c>
      <c r="D25" s="157">
        <v>35.372</v>
      </c>
      <c r="G25" s="157">
        <v>0</v>
      </c>
      <c r="J25" s="157">
        <v>0</v>
      </c>
      <c r="N25" s="157">
        <v>0</v>
      </c>
      <c r="Q25" s="157">
        <v>0</v>
      </c>
      <c r="U25" s="157" t="s">
        <v>1535</v>
      </c>
      <c r="W25" s="157">
        <v>2.5</v>
      </c>
      <c r="X25" s="157">
        <v>2.5</v>
      </c>
      <c r="Z25" s="157">
        <v>0</v>
      </c>
      <c r="AA25" s="157">
        <v>10</v>
      </c>
      <c r="AD25" s="157">
        <v>0</v>
      </c>
      <c r="AE25" s="157" t="s">
        <v>1536</v>
      </c>
      <c r="AG25" s="157">
        <v>1.5</v>
      </c>
      <c r="AH25" s="158" t="s">
        <v>1537</v>
      </c>
      <c r="AI25" s="157">
        <v>2</v>
      </c>
      <c r="AJ25" s="157" t="s">
        <v>1538</v>
      </c>
      <c r="AL25" s="157">
        <v>0.8</v>
      </c>
      <c r="AM25" s="157">
        <v>14.3</v>
      </c>
      <c r="AN25" s="157">
        <v>52.171999999999997</v>
      </c>
    </row>
    <row r="26" spans="1:40" s="152" customFormat="1" ht="16.5" customHeight="1">
      <c r="A26" s="154" t="s">
        <v>1539</v>
      </c>
      <c r="B26" s="155">
        <v>225030105003</v>
      </c>
      <c r="C26" s="163" t="s">
        <v>146</v>
      </c>
      <c r="D26" s="157">
        <v>35.5</v>
      </c>
      <c r="G26" s="157">
        <v>0</v>
      </c>
      <c r="J26" s="157">
        <v>0</v>
      </c>
      <c r="N26" s="157">
        <v>0</v>
      </c>
      <c r="Q26" s="157">
        <v>0</v>
      </c>
      <c r="R26" s="157" t="s">
        <v>1530</v>
      </c>
      <c r="S26" s="164" t="s">
        <v>493</v>
      </c>
      <c r="T26" s="157">
        <v>0.5</v>
      </c>
      <c r="U26" s="157" t="s">
        <v>1531</v>
      </c>
      <c r="W26" s="157">
        <v>1.5</v>
      </c>
      <c r="X26" s="157">
        <v>2</v>
      </c>
      <c r="Z26" s="157">
        <v>0</v>
      </c>
      <c r="AA26" s="157">
        <v>10</v>
      </c>
      <c r="AB26" s="157" t="s">
        <v>1540</v>
      </c>
      <c r="AC26" s="157" t="s">
        <v>1541</v>
      </c>
      <c r="AD26" s="157">
        <v>1.8</v>
      </c>
      <c r="AG26" s="157">
        <v>0</v>
      </c>
      <c r="AI26" s="157">
        <v>0</v>
      </c>
      <c r="AL26" s="157">
        <v>0</v>
      </c>
      <c r="AM26" s="157">
        <v>11.8</v>
      </c>
      <c r="AN26" s="157">
        <v>49.3</v>
      </c>
    </row>
    <row r="27" spans="1:40" s="152" customFormat="1" ht="16.5" customHeight="1">
      <c r="A27" s="154" t="s">
        <v>1542</v>
      </c>
      <c r="B27" s="155">
        <v>225030105004</v>
      </c>
      <c r="C27" s="163" t="s">
        <v>146</v>
      </c>
      <c r="D27" s="157">
        <v>34.659999999999997</v>
      </c>
      <c r="G27" s="157">
        <v>0</v>
      </c>
      <c r="J27" s="157">
        <v>0</v>
      </c>
      <c r="N27" s="157">
        <v>0</v>
      </c>
      <c r="Q27" s="157">
        <v>0</v>
      </c>
      <c r="T27" s="157">
        <v>0</v>
      </c>
      <c r="W27" s="157">
        <v>0</v>
      </c>
      <c r="X27" s="157">
        <v>0</v>
      </c>
      <c r="Z27" s="157">
        <v>0</v>
      </c>
      <c r="AA27" s="157">
        <v>10</v>
      </c>
      <c r="AD27" s="157">
        <v>0</v>
      </c>
      <c r="AG27" s="157">
        <v>0</v>
      </c>
      <c r="AI27" s="157">
        <v>0</v>
      </c>
      <c r="AL27" s="157">
        <v>0</v>
      </c>
      <c r="AM27" s="157">
        <v>10</v>
      </c>
      <c r="AN27" s="157">
        <v>44.66</v>
      </c>
    </row>
    <row r="28" spans="1:40" s="152" customFormat="1" ht="16.5" customHeight="1">
      <c r="A28" s="154" t="s">
        <v>1543</v>
      </c>
      <c r="B28" s="155">
        <v>225030105005</v>
      </c>
      <c r="C28" s="163" t="s">
        <v>146</v>
      </c>
      <c r="D28" s="157">
        <v>36.188000000000002</v>
      </c>
      <c r="G28" s="157">
        <v>0</v>
      </c>
      <c r="J28" s="157">
        <v>0</v>
      </c>
      <c r="N28" s="157">
        <v>0</v>
      </c>
      <c r="O28" s="157" t="s">
        <v>1544</v>
      </c>
      <c r="P28" s="157" t="s">
        <v>1545</v>
      </c>
      <c r="Q28" s="157">
        <v>4.5999999999999996</v>
      </c>
      <c r="R28" s="157" t="s">
        <v>1546</v>
      </c>
      <c r="S28" s="157" t="s">
        <v>650</v>
      </c>
      <c r="T28" s="157">
        <v>0.5</v>
      </c>
      <c r="U28" s="157" t="s">
        <v>1547</v>
      </c>
      <c r="W28" s="157">
        <v>1</v>
      </c>
      <c r="X28" s="157">
        <v>6.1</v>
      </c>
      <c r="Z28" s="157">
        <v>0</v>
      </c>
      <c r="AA28" s="157">
        <v>10</v>
      </c>
      <c r="AD28" s="157">
        <v>0</v>
      </c>
      <c r="AG28" s="157">
        <v>0</v>
      </c>
      <c r="AH28" s="158" t="s">
        <v>1548</v>
      </c>
      <c r="AI28" s="157">
        <v>1.3</v>
      </c>
      <c r="AL28" s="157">
        <v>0</v>
      </c>
      <c r="AM28" s="157">
        <v>11.3</v>
      </c>
      <c r="AN28" s="157">
        <v>53.588000000000001</v>
      </c>
    </row>
    <row r="29" spans="1:40" s="152" customFormat="1" ht="16.5" customHeight="1">
      <c r="A29" s="154" t="s">
        <v>1549</v>
      </c>
      <c r="B29" s="155">
        <v>225030105006</v>
      </c>
      <c r="C29" s="156" t="s">
        <v>143</v>
      </c>
      <c r="D29" s="157">
        <v>34.975999999999999</v>
      </c>
      <c r="G29" s="157">
        <v>0</v>
      </c>
      <c r="J29" s="157">
        <v>0</v>
      </c>
      <c r="N29" s="157">
        <v>0</v>
      </c>
      <c r="Q29" s="157">
        <v>0</v>
      </c>
      <c r="R29" s="157" t="s">
        <v>1550</v>
      </c>
      <c r="T29" s="157">
        <v>0.5</v>
      </c>
      <c r="U29" s="157" t="s">
        <v>1551</v>
      </c>
      <c r="W29" s="157">
        <v>1.5</v>
      </c>
      <c r="X29" s="157">
        <v>2</v>
      </c>
      <c r="Z29" s="157">
        <v>0</v>
      </c>
      <c r="AA29" s="157">
        <v>10</v>
      </c>
      <c r="AD29" s="157">
        <v>0</v>
      </c>
      <c r="AE29" s="157" t="s">
        <v>1552</v>
      </c>
      <c r="AG29" s="157">
        <v>0.5</v>
      </c>
      <c r="AH29" s="157" t="s">
        <v>1553</v>
      </c>
      <c r="AI29" s="157">
        <v>2.7</v>
      </c>
      <c r="AJ29" s="157" t="s">
        <v>1554</v>
      </c>
      <c r="AL29" s="157" t="s">
        <v>1555</v>
      </c>
      <c r="AM29" s="157">
        <v>14.4</v>
      </c>
      <c r="AN29" s="157">
        <v>51.375999999999998</v>
      </c>
    </row>
    <row r="30" spans="1:40" s="152" customFormat="1" ht="16.5" customHeight="1">
      <c r="A30" s="154" t="s">
        <v>1556</v>
      </c>
      <c r="B30" s="155">
        <v>225030105007</v>
      </c>
      <c r="C30" s="163" t="s">
        <v>146</v>
      </c>
      <c r="D30" s="157">
        <v>34.823999999999998</v>
      </c>
      <c r="G30" s="157">
        <v>0</v>
      </c>
      <c r="J30" s="157">
        <v>0</v>
      </c>
      <c r="N30" s="157">
        <v>0</v>
      </c>
      <c r="Q30" s="157">
        <v>0</v>
      </c>
      <c r="U30" s="157" t="s">
        <v>1557</v>
      </c>
      <c r="W30" s="157">
        <v>1.5</v>
      </c>
      <c r="X30" s="157">
        <v>1.5</v>
      </c>
      <c r="Z30" s="157">
        <v>0</v>
      </c>
      <c r="AA30" s="157">
        <v>10</v>
      </c>
      <c r="AB30" s="158"/>
      <c r="AD30" s="157">
        <v>0</v>
      </c>
      <c r="AE30" s="158"/>
      <c r="AG30" s="157">
        <v>0</v>
      </c>
      <c r="AI30" s="157">
        <v>0</v>
      </c>
      <c r="AL30" s="157">
        <v>0</v>
      </c>
      <c r="AM30" s="157">
        <v>0</v>
      </c>
      <c r="AN30" s="157">
        <v>46.323999999999998</v>
      </c>
    </row>
    <row r="31" spans="1:40" s="152" customFormat="1" ht="16.5" customHeight="1">
      <c r="A31" s="154" t="s">
        <v>1558</v>
      </c>
      <c r="B31" s="155">
        <v>225030105008</v>
      </c>
      <c r="C31" s="163" t="s">
        <v>146</v>
      </c>
      <c r="D31" s="157">
        <v>34.747999999999998</v>
      </c>
      <c r="G31" s="157">
        <v>0</v>
      </c>
      <c r="J31" s="157">
        <v>0</v>
      </c>
      <c r="N31" s="157">
        <v>0</v>
      </c>
      <c r="Q31" s="157">
        <v>0</v>
      </c>
      <c r="R31" s="157" t="s">
        <v>1559</v>
      </c>
      <c r="S31" s="164" t="s">
        <v>493</v>
      </c>
      <c r="T31" s="157">
        <v>0.5</v>
      </c>
      <c r="U31" s="161" t="s">
        <v>1560</v>
      </c>
      <c r="W31" s="157">
        <v>1</v>
      </c>
      <c r="X31" s="157">
        <v>1.5</v>
      </c>
      <c r="Z31" s="157">
        <v>0</v>
      </c>
      <c r="AA31" s="157">
        <v>10</v>
      </c>
      <c r="AD31" s="157">
        <v>0</v>
      </c>
      <c r="AF31" s="157" t="s">
        <v>505</v>
      </c>
      <c r="AG31" s="157">
        <v>0</v>
      </c>
      <c r="AI31" s="157">
        <v>0</v>
      </c>
      <c r="AL31" s="157">
        <v>0</v>
      </c>
      <c r="AM31" s="157">
        <v>10</v>
      </c>
      <c r="AN31" s="157">
        <v>41.747999999999998</v>
      </c>
    </row>
    <row r="32" spans="1:40" s="152" customFormat="1" ht="16.5" customHeight="1">
      <c r="A32" s="154" t="s">
        <v>1561</v>
      </c>
      <c r="B32" s="155">
        <v>225030105009</v>
      </c>
      <c r="C32" s="156" t="s">
        <v>146</v>
      </c>
      <c r="D32" s="157">
        <v>34.728000000000002</v>
      </c>
      <c r="G32" s="157">
        <v>0</v>
      </c>
      <c r="J32" s="157">
        <v>0</v>
      </c>
      <c r="N32" s="157">
        <v>0</v>
      </c>
      <c r="Q32" s="157">
        <v>0</v>
      </c>
      <c r="T32" s="157">
        <v>0</v>
      </c>
      <c r="W32" s="157">
        <v>0</v>
      </c>
      <c r="X32" s="157">
        <v>0</v>
      </c>
      <c r="Z32" s="157">
        <v>0</v>
      </c>
      <c r="AA32" s="157">
        <v>10</v>
      </c>
      <c r="AD32" s="157">
        <v>0</v>
      </c>
      <c r="AG32" s="157">
        <v>0</v>
      </c>
      <c r="AH32" s="158" t="s">
        <v>200</v>
      </c>
      <c r="AI32" s="157">
        <v>2.8</v>
      </c>
      <c r="AJ32" s="157" t="s">
        <v>1562</v>
      </c>
      <c r="AL32" s="157">
        <v>0.2</v>
      </c>
      <c r="AM32" s="157">
        <v>13</v>
      </c>
      <c r="AN32" s="157">
        <v>47.728000000000002</v>
      </c>
    </row>
    <row r="33" spans="1:40" s="152" customFormat="1" ht="16.5" customHeight="1">
      <c r="A33" s="154" t="s">
        <v>1563</v>
      </c>
      <c r="B33" s="155">
        <v>225030105010</v>
      </c>
      <c r="C33" s="156" t="s">
        <v>146</v>
      </c>
      <c r="D33" s="157">
        <v>35.716000000000001</v>
      </c>
      <c r="G33" s="157">
        <v>0</v>
      </c>
      <c r="J33" s="157">
        <v>0</v>
      </c>
      <c r="N33" s="157">
        <v>0</v>
      </c>
      <c r="Q33" s="157">
        <v>0</v>
      </c>
      <c r="R33" s="157" t="s">
        <v>1550</v>
      </c>
      <c r="S33" s="157">
        <v>2025.1</v>
      </c>
      <c r="T33" s="157">
        <v>0.5</v>
      </c>
      <c r="W33" s="157">
        <v>0</v>
      </c>
      <c r="X33" s="157">
        <v>0.5</v>
      </c>
      <c r="Z33" s="157">
        <v>0</v>
      </c>
      <c r="AA33" s="157">
        <v>10</v>
      </c>
      <c r="AB33" s="160" t="s">
        <v>1564</v>
      </c>
      <c r="AC33" s="160" t="s">
        <v>1565</v>
      </c>
      <c r="AD33" s="157">
        <v>0.5</v>
      </c>
      <c r="AG33" s="157">
        <v>0</v>
      </c>
      <c r="AH33" s="158" t="s">
        <v>1566</v>
      </c>
      <c r="AI33" s="157">
        <v>2</v>
      </c>
      <c r="AJ33" s="157" t="s">
        <v>1567</v>
      </c>
      <c r="AL33" s="157">
        <v>1.2</v>
      </c>
      <c r="AM33" s="157">
        <v>14.2</v>
      </c>
      <c r="AN33" s="157">
        <v>50.415999999999997</v>
      </c>
    </row>
    <row r="34" spans="1:40" s="152" customFormat="1" ht="16.5" customHeight="1">
      <c r="A34" s="154" t="s">
        <v>1568</v>
      </c>
      <c r="B34" s="155">
        <v>225030105011</v>
      </c>
      <c r="C34" s="156" t="s">
        <v>143</v>
      </c>
      <c r="D34" s="157">
        <v>35.375999999999998</v>
      </c>
      <c r="G34" s="157">
        <v>0</v>
      </c>
      <c r="J34" s="157">
        <v>0</v>
      </c>
      <c r="N34" s="157">
        <v>0</v>
      </c>
      <c r="O34" s="157" t="s">
        <v>1569</v>
      </c>
      <c r="P34" s="157">
        <v>2025.12</v>
      </c>
      <c r="Q34" s="157">
        <v>3</v>
      </c>
      <c r="R34" s="157" t="s">
        <v>1570</v>
      </c>
      <c r="S34" s="157" t="s">
        <v>1571</v>
      </c>
      <c r="T34" s="157">
        <v>0.5</v>
      </c>
      <c r="U34" s="157" t="s">
        <v>1572</v>
      </c>
      <c r="W34" s="157">
        <v>1</v>
      </c>
      <c r="X34" s="157">
        <v>4.5</v>
      </c>
      <c r="Z34" s="157">
        <v>0</v>
      </c>
      <c r="AA34" s="157">
        <v>10</v>
      </c>
      <c r="AD34" s="157">
        <v>0</v>
      </c>
      <c r="AG34" s="157">
        <v>0</v>
      </c>
      <c r="AH34" s="157" t="s">
        <v>1065</v>
      </c>
      <c r="AI34" s="157">
        <v>2.2999999999999998</v>
      </c>
      <c r="AJ34" s="157" t="s">
        <v>1573</v>
      </c>
      <c r="AL34" s="157">
        <v>1.2</v>
      </c>
      <c r="AM34" s="157">
        <v>13.5</v>
      </c>
      <c r="AN34" s="157">
        <v>53.375999999999998</v>
      </c>
    </row>
    <row r="35" spans="1:40" s="152" customFormat="1" ht="16.5" customHeight="1">
      <c r="A35" s="154" t="s">
        <v>1574</v>
      </c>
      <c r="B35" s="155">
        <v>225030105012</v>
      </c>
      <c r="C35" s="163" t="s">
        <v>146</v>
      </c>
      <c r="D35" s="157">
        <v>35.811999999999998</v>
      </c>
      <c r="G35" s="157">
        <v>0</v>
      </c>
      <c r="J35" s="157">
        <v>0</v>
      </c>
      <c r="N35" s="157">
        <v>0</v>
      </c>
      <c r="P35" s="159"/>
      <c r="Q35" s="157">
        <v>0</v>
      </c>
      <c r="U35" s="160" t="s">
        <v>1575</v>
      </c>
      <c r="W35" s="157">
        <v>2</v>
      </c>
      <c r="X35" s="157">
        <v>2</v>
      </c>
      <c r="Z35" s="157">
        <v>0</v>
      </c>
      <c r="AA35" s="157">
        <v>10</v>
      </c>
      <c r="AD35" s="157">
        <v>0</v>
      </c>
      <c r="AE35" s="157" t="s">
        <v>1576</v>
      </c>
      <c r="AF35" s="157" t="s">
        <v>505</v>
      </c>
      <c r="AG35" s="157">
        <v>0.5</v>
      </c>
      <c r="AH35" s="157" t="s">
        <v>549</v>
      </c>
      <c r="AI35" s="157">
        <v>1.3</v>
      </c>
      <c r="AL35" s="157">
        <v>0</v>
      </c>
      <c r="AM35" s="157">
        <v>11.8</v>
      </c>
      <c r="AN35" s="157">
        <v>49.612000000000002</v>
      </c>
    </row>
    <row r="36" spans="1:40" s="152" customFormat="1" ht="16.5" customHeight="1">
      <c r="A36" s="154" t="s">
        <v>1577</v>
      </c>
      <c r="B36" s="155">
        <v>225030105013</v>
      </c>
      <c r="C36" s="156" t="s">
        <v>146</v>
      </c>
      <c r="D36" s="157">
        <v>35.468000000000004</v>
      </c>
      <c r="G36" s="157">
        <v>0</v>
      </c>
      <c r="J36" s="157">
        <v>0</v>
      </c>
      <c r="N36" s="157">
        <v>0</v>
      </c>
      <c r="Q36" s="157">
        <v>0</v>
      </c>
      <c r="T36" s="157">
        <v>0</v>
      </c>
      <c r="W36" s="157">
        <v>0</v>
      </c>
      <c r="X36" s="157">
        <v>0</v>
      </c>
      <c r="Z36" s="157">
        <v>0</v>
      </c>
      <c r="AA36" s="157">
        <v>10</v>
      </c>
      <c r="AD36" s="157">
        <v>0</v>
      </c>
      <c r="AG36" s="157">
        <v>0</v>
      </c>
      <c r="AI36" s="157">
        <v>0</v>
      </c>
      <c r="AL36" s="157">
        <v>0</v>
      </c>
      <c r="AM36" s="157">
        <v>10</v>
      </c>
      <c r="AN36" s="157">
        <v>45.468000000000004</v>
      </c>
    </row>
    <row r="37" spans="1:40" s="152" customFormat="1" ht="16.5" customHeight="1">
      <c r="A37" s="154" t="s">
        <v>1578</v>
      </c>
      <c r="B37" s="155">
        <v>225030105014</v>
      </c>
      <c r="C37" s="156" t="s">
        <v>143</v>
      </c>
      <c r="D37" s="157">
        <v>35.520000000000003</v>
      </c>
      <c r="G37" s="157">
        <v>0</v>
      </c>
      <c r="J37" s="157">
        <v>0</v>
      </c>
      <c r="N37" s="157">
        <v>0</v>
      </c>
      <c r="Q37" s="157">
        <v>0</v>
      </c>
      <c r="T37" s="157">
        <v>0</v>
      </c>
      <c r="U37" s="161" t="s">
        <v>1579</v>
      </c>
      <c r="W37" s="157">
        <v>1</v>
      </c>
      <c r="X37" s="157">
        <v>1</v>
      </c>
      <c r="Z37" s="157">
        <v>0</v>
      </c>
      <c r="AA37" s="157">
        <v>10</v>
      </c>
      <c r="AD37" s="157">
        <v>0</v>
      </c>
      <c r="AG37" s="157">
        <v>0</v>
      </c>
      <c r="AH37" s="158" t="s">
        <v>1476</v>
      </c>
      <c r="AI37" s="157">
        <v>2</v>
      </c>
      <c r="AJ37" s="157" t="s">
        <v>1580</v>
      </c>
      <c r="AL37" s="158">
        <v>1.8</v>
      </c>
      <c r="AM37" s="157">
        <v>13.8</v>
      </c>
      <c r="AN37" s="157">
        <v>50.32</v>
      </c>
    </row>
    <row r="38" spans="1:40" s="152" customFormat="1" ht="16.5" customHeight="1">
      <c r="A38" s="154" t="s">
        <v>1581</v>
      </c>
      <c r="B38" s="155">
        <v>225030105015</v>
      </c>
      <c r="C38" s="156" t="s">
        <v>146</v>
      </c>
      <c r="D38" s="157">
        <v>34.756</v>
      </c>
      <c r="G38" s="157">
        <v>0</v>
      </c>
      <c r="J38" s="157">
        <v>0</v>
      </c>
      <c r="N38" s="157">
        <v>0</v>
      </c>
      <c r="Q38" s="157">
        <v>0</v>
      </c>
      <c r="R38" s="157" t="s">
        <v>1570</v>
      </c>
      <c r="S38" s="157" t="s">
        <v>1571</v>
      </c>
      <c r="T38" s="157">
        <v>0.5</v>
      </c>
      <c r="W38" s="157">
        <v>0</v>
      </c>
      <c r="X38" s="157">
        <v>0.5</v>
      </c>
      <c r="AA38" s="157">
        <v>10</v>
      </c>
      <c r="AD38" s="157">
        <v>0</v>
      </c>
      <c r="AG38" s="157">
        <v>0</v>
      </c>
      <c r="AH38" s="158" t="s">
        <v>1582</v>
      </c>
      <c r="AI38" s="157">
        <v>2.6</v>
      </c>
      <c r="AL38" s="157">
        <v>0</v>
      </c>
      <c r="AM38" s="157">
        <v>12.6</v>
      </c>
      <c r="AN38" s="157">
        <v>47.856000000000002</v>
      </c>
    </row>
    <row r="39" spans="1:40" s="153" customFormat="1" ht="16.5" customHeight="1">
      <c r="A39" s="165"/>
      <c r="B39" s="165"/>
      <c r="C39" s="165"/>
      <c r="Y39" s="166"/>
      <c r="AB39" s="135"/>
      <c r="AC39" s="135"/>
      <c r="AD39" s="135"/>
      <c r="AE39" s="135"/>
      <c r="AF39" s="135"/>
      <c r="AG39" s="135"/>
      <c r="AN39" s="166"/>
    </row>
    <row r="40" spans="1:40" s="3" customFormat="1" ht="16.5" customHeight="1">
      <c r="A40" s="147"/>
      <c r="B40" s="147"/>
      <c r="C40" s="147"/>
      <c r="X40" s="116"/>
      <c r="Y40" s="116"/>
      <c r="AB40" s="149"/>
      <c r="AC40" s="149"/>
      <c r="AD40" s="149"/>
      <c r="AE40" s="149"/>
      <c r="AF40" s="149"/>
      <c r="AG40" s="149"/>
      <c r="AM40" s="116"/>
    </row>
    <row r="41" spans="1:40" s="3" customFormat="1" ht="16.5" customHeight="1">
      <c r="A41" s="147"/>
      <c r="B41" s="147"/>
      <c r="C41" s="147"/>
      <c r="P41" s="143"/>
      <c r="X41" s="116"/>
      <c r="Y41" s="116"/>
      <c r="AM41" s="116"/>
    </row>
    <row r="42" spans="1:40" s="3" customFormat="1" ht="16.5" customHeight="1">
      <c r="A42" s="147"/>
      <c r="B42" s="147"/>
      <c r="C42" s="147"/>
      <c r="P42" s="143"/>
      <c r="X42" s="116"/>
      <c r="Y42" s="116"/>
      <c r="AB42" s="127"/>
      <c r="AC42" s="127"/>
      <c r="AD42" s="127"/>
      <c r="AM42" s="116"/>
    </row>
    <row r="43" spans="1:40" s="3" customFormat="1" ht="16.5" customHeight="1">
      <c r="A43" s="147"/>
      <c r="B43" s="147"/>
      <c r="C43" s="147"/>
      <c r="P43" s="143"/>
      <c r="X43" s="116"/>
      <c r="Y43" s="116"/>
      <c r="AM43" s="116"/>
      <c r="AN43" s="127"/>
    </row>
    <row r="44" spans="1:40" s="3" customFormat="1" ht="16.5" customHeight="1">
      <c r="A44" s="147"/>
      <c r="B44" s="147"/>
      <c r="C44" s="147"/>
      <c r="X44" s="116"/>
      <c r="Y44" s="116"/>
      <c r="AB44" s="149"/>
      <c r="AC44" s="149"/>
      <c r="AD44" s="149"/>
      <c r="AM44" s="116"/>
      <c r="AN44" s="127"/>
    </row>
    <row r="45" spans="1:40" s="3" customFormat="1" ht="16.5" customHeight="1">
      <c r="A45" s="147"/>
      <c r="B45" s="147"/>
      <c r="C45" s="147"/>
      <c r="X45" s="116"/>
      <c r="Y45" s="116"/>
      <c r="AM45" s="116"/>
      <c r="AN45" s="127"/>
    </row>
    <row r="46" spans="1:40" s="3" customFormat="1" ht="16.5" customHeight="1">
      <c r="A46" s="147"/>
      <c r="B46" s="147"/>
      <c r="C46" s="147"/>
      <c r="X46" s="116"/>
      <c r="Y46" s="116"/>
      <c r="AM46" s="116"/>
      <c r="AN46" s="127"/>
    </row>
    <row r="47" spans="1:40" s="3" customFormat="1" ht="16.5" customHeight="1">
      <c r="A47" s="147"/>
      <c r="B47" s="147"/>
      <c r="C47" s="147"/>
      <c r="X47" s="116"/>
      <c r="Y47" s="116"/>
      <c r="AM47" s="116"/>
      <c r="AN47" s="127"/>
    </row>
    <row r="48" spans="1:40" s="3" customFormat="1" ht="16.5" customHeight="1">
      <c r="A48" s="147"/>
      <c r="B48" s="147"/>
      <c r="C48" s="147"/>
      <c r="X48" s="116"/>
      <c r="Y48" s="116"/>
      <c r="AM48" s="116"/>
      <c r="AN48" s="127"/>
    </row>
    <row r="49" spans="1:40" s="3" customFormat="1" ht="16.5" customHeight="1">
      <c r="A49" s="147"/>
      <c r="B49" s="147"/>
      <c r="C49" s="147"/>
      <c r="X49" s="116"/>
      <c r="Y49" s="116"/>
      <c r="AM49" s="116"/>
      <c r="AN49" s="127"/>
    </row>
    <row r="50" spans="1:40" s="3" customFormat="1" ht="16.5" customHeight="1">
      <c r="A50" s="147"/>
      <c r="B50" s="147"/>
      <c r="C50" s="147"/>
      <c r="X50" s="116"/>
      <c r="Y50" s="116"/>
      <c r="AM50" s="116"/>
      <c r="AN50" s="127"/>
    </row>
    <row r="51" spans="1:40" s="3" customFormat="1" ht="16.5" customHeight="1">
      <c r="A51" s="147"/>
      <c r="B51" s="147"/>
      <c r="C51" s="147"/>
      <c r="X51" s="116"/>
      <c r="Y51" s="116"/>
      <c r="AM51" s="116"/>
      <c r="AN51" s="127"/>
    </row>
    <row r="52" spans="1:40" s="3" customFormat="1" ht="16.5" customHeight="1">
      <c r="A52" s="147"/>
      <c r="B52" s="147"/>
      <c r="C52" s="147"/>
      <c r="X52" s="116"/>
      <c r="Y52" s="116"/>
      <c r="AM52" s="116"/>
      <c r="AN52" s="127"/>
    </row>
    <row r="53" spans="1:40" s="3" customFormat="1" ht="16.5" customHeight="1">
      <c r="A53" s="147"/>
      <c r="B53" s="147"/>
      <c r="C53" s="147"/>
      <c r="X53" s="116"/>
      <c r="Y53" s="116"/>
      <c r="AM53" s="116"/>
      <c r="AN53" s="127"/>
    </row>
    <row r="54" spans="1:40" s="3" customFormat="1" ht="16.5" customHeight="1">
      <c r="A54" s="147"/>
      <c r="B54" s="147"/>
      <c r="C54" s="147"/>
      <c r="X54" s="116"/>
      <c r="Y54" s="116"/>
      <c r="AM54" s="116"/>
      <c r="AN54" s="127"/>
    </row>
    <row r="55" spans="1:40" s="3" customFormat="1" ht="16.5" customHeight="1">
      <c r="A55" s="147"/>
      <c r="B55" s="147"/>
      <c r="C55" s="147"/>
      <c r="X55" s="116"/>
      <c r="Y55" s="116"/>
      <c r="AM55" s="116"/>
      <c r="AN55" s="127"/>
    </row>
    <row r="56" spans="1:40" s="3" customFormat="1" ht="16.5" customHeight="1">
      <c r="A56" s="147"/>
      <c r="B56" s="147"/>
      <c r="C56" s="147"/>
      <c r="X56" s="116"/>
      <c r="Y56" s="116"/>
      <c r="AM56" s="116"/>
      <c r="AN56" s="127"/>
    </row>
    <row r="57" spans="1:40" s="3" customFormat="1" ht="16.5" customHeight="1">
      <c r="A57" s="147"/>
      <c r="B57" s="147"/>
      <c r="C57" s="147"/>
      <c r="X57" s="116"/>
      <c r="Y57" s="116"/>
      <c r="AM57" s="116"/>
      <c r="AN57" s="127"/>
    </row>
    <row r="58" spans="1:40" s="3" customFormat="1" ht="16.5" customHeight="1">
      <c r="A58" s="147"/>
      <c r="B58" s="147"/>
      <c r="C58" s="147"/>
      <c r="X58" s="116"/>
      <c r="Y58" s="116"/>
      <c r="AM58" s="116"/>
      <c r="AN58" s="127"/>
    </row>
    <row r="59" spans="1:40" s="3" customFormat="1" ht="16.5" customHeight="1">
      <c r="A59" s="147"/>
      <c r="B59" s="147"/>
      <c r="C59" s="147"/>
      <c r="X59" s="116"/>
      <c r="Y59" s="116"/>
      <c r="AM59" s="116"/>
      <c r="AN59" s="127"/>
    </row>
    <row r="60" spans="1:40" s="3" customFormat="1" ht="16.5" customHeight="1">
      <c r="A60" s="147"/>
      <c r="B60" s="147"/>
      <c r="C60" s="147"/>
      <c r="X60" s="116"/>
      <c r="Y60" s="116"/>
      <c r="AM60" s="116"/>
      <c r="AN60" s="127"/>
    </row>
    <row r="61" spans="1:40" s="3" customFormat="1" ht="16.5" customHeight="1">
      <c r="A61" s="147"/>
      <c r="B61" s="147"/>
      <c r="C61" s="147"/>
      <c r="X61" s="116"/>
      <c r="Y61" s="116"/>
      <c r="AM61" s="116"/>
      <c r="AN61" s="127"/>
    </row>
    <row r="62" spans="1:40" s="3" customFormat="1" ht="16.5" customHeight="1">
      <c r="A62" s="147"/>
      <c r="B62" s="147"/>
      <c r="C62" s="147"/>
      <c r="X62" s="116"/>
      <c r="Y62" s="116"/>
      <c r="AM62" s="116"/>
      <c r="AN62" s="127"/>
    </row>
    <row r="63" spans="1:40" s="3" customFormat="1" ht="16.5" customHeight="1">
      <c r="A63" s="150"/>
      <c r="B63" s="150"/>
      <c r="C63" s="150"/>
      <c r="X63" s="116"/>
      <c r="Y63" s="116"/>
      <c r="AM63" s="116"/>
      <c r="AN63" s="127"/>
    </row>
    <row r="64" spans="1:40" s="3" customFormat="1" ht="16.5" customHeight="1">
      <c r="A64" s="147"/>
      <c r="B64" s="147"/>
      <c r="C64" s="147"/>
      <c r="X64" s="116"/>
      <c r="Y64" s="116"/>
      <c r="AM64" s="116"/>
      <c r="AN64" s="127"/>
    </row>
    <row r="65" spans="1:40" s="3" customFormat="1" ht="16.5" customHeight="1">
      <c r="A65" s="147"/>
      <c r="B65" s="147"/>
      <c r="C65" s="147"/>
      <c r="X65" s="116"/>
      <c r="Y65" s="116"/>
      <c r="AM65" s="116"/>
      <c r="AN65" s="127"/>
    </row>
    <row r="66" spans="1:40" s="3" customFormat="1" ht="16.5" customHeight="1">
      <c r="A66" s="147"/>
      <c r="B66" s="147"/>
      <c r="C66" s="147"/>
      <c r="X66" s="116"/>
      <c r="Y66" s="116"/>
      <c r="AM66" s="116"/>
      <c r="AN66" s="127"/>
    </row>
    <row r="67" spans="1:40" s="3" customFormat="1" ht="16.5" customHeight="1">
      <c r="A67" s="147"/>
      <c r="B67" s="147"/>
      <c r="C67" s="147"/>
      <c r="X67" s="116"/>
      <c r="Y67" s="116"/>
      <c r="AM67" s="116"/>
      <c r="AN67" s="127"/>
    </row>
    <row r="68" spans="1:40" s="3" customFormat="1" ht="16.5" customHeight="1">
      <c r="A68" s="147"/>
      <c r="B68" s="147"/>
      <c r="C68" s="147"/>
      <c r="X68" s="116"/>
      <c r="Y68" s="116"/>
      <c r="AM68" s="116"/>
      <c r="AN68" s="127"/>
    </row>
    <row r="69" spans="1:40" s="3" customFormat="1" ht="16.5" customHeight="1">
      <c r="A69" s="147"/>
      <c r="B69" s="147"/>
      <c r="C69" s="147"/>
      <c r="X69" s="116"/>
      <c r="Y69" s="116"/>
      <c r="AM69" s="116"/>
      <c r="AN69" s="127"/>
    </row>
    <row r="70" spans="1:40" s="3" customFormat="1" ht="16.5" customHeight="1">
      <c r="A70" s="147"/>
      <c r="B70" s="147"/>
      <c r="C70" s="147"/>
      <c r="X70" s="116"/>
      <c r="Y70" s="116"/>
      <c r="AM70" s="116"/>
      <c r="AN70" s="127"/>
    </row>
    <row r="71" spans="1:40" s="3" customFormat="1" ht="16.5" customHeight="1">
      <c r="A71" s="147"/>
      <c r="B71" s="147"/>
      <c r="C71" s="147"/>
      <c r="X71" s="116"/>
      <c r="Y71" s="116"/>
      <c r="AM71" s="116"/>
      <c r="AN71" s="127"/>
    </row>
    <row r="72" spans="1:40" s="3" customFormat="1" ht="16.5" customHeight="1">
      <c r="A72" s="147"/>
      <c r="B72" s="147"/>
      <c r="C72" s="147"/>
      <c r="X72" s="116"/>
      <c r="Y72" s="116"/>
      <c r="AM72" s="116"/>
      <c r="AN72" s="127"/>
    </row>
    <row r="73" spans="1:40" s="3" customFormat="1" ht="16.5" customHeight="1">
      <c r="A73" s="147"/>
      <c r="B73" s="147"/>
      <c r="C73" s="147"/>
      <c r="X73" s="116"/>
      <c r="Y73" s="116"/>
      <c r="AM73" s="116"/>
      <c r="AN73" s="127"/>
    </row>
    <row r="74" spans="1:40" s="3" customFormat="1" ht="16.5" customHeight="1">
      <c r="A74" s="147"/>
      <c r="B74" s="147"/>
      <c r="C74" s="147"/>
      <c r="X74" s="116"/>
      <c r="Y74" s="116"/>
      <c r="AM74" s="116"/>
      <c r="AN74" s="127"/>
    </row>
    <row r="75" spans="1:40" s="3" customFormat="1" ht="16.5" customHeight="1">
      <c r="A75" s="147"/>
      <c r="B75" s="147"/>
      <c r="C75" s="147"/>
      <c r="X75" s="116"/>
      <c r="Y75" s="116"/>
      <c r="AM75" s="116"/>
      <c r="AN75" s="127"/>
    </row>
    <row r="76" spans="1:40" s="3" customFormat="1" ht="16.5" customHeight="1">
      <c r="A76" s="147"/>
      <c r="B76" s="147"/>
      <c r="C76" s="147"/>
      <c r="X76" s="116"/>
      <c r="Y76" s="116"/>
      <c r="AM76" s="116"/>
      <c r="AN76" s="127"/>
    </row>
    <row r="77" spans="1:40" s="3" customFormat="1" ht="16.5" customHeight="1">
      <c r="A77" s="147"/>
      <c r="B77" s="147"/>
      <c r="C77" s="147"/>
      <c r="X77" s="116"/>
      <c r="Y77" s="116"/>
      <c r="AM77" s="116"/>
      <c r="AN77" s="127"/>
    </row>
    <row r="78" spans="1:40" s="3" customFormat="1" ht="16.5" customHeight="1">
      <c r="A78" s="147"/>
      <c r="B78" s="147"/>
      <c r="C78" s="147"/>
      <c r="X78" s="116"/>
      <c r="Y78" s="116"/>
      <c r="AM78" s="116"/>
      <c r="AN78" s="127"/>
    </row>
    <row r="79" spans="1:40" s="3" customFormat="1" ht="16.5" customHeight="1">
      <c r="A79" s="147"/>
      <c r="B79" s="147"/>
      <c r="C79" s="147"/>
      <c r="X79" s="116"/>
      <c r="Y79" s="116"/>
      <c r="AM79" s="116"/>
      <c r="AN79" s="127"/>
    </row>
    <row r="80" spans="1:40" s="3" customFormat="1" ht="16.5" customHeight="1">
      <c r="A80" s="147"/>
      <c r="B80" s="147"/>
      <c r="C80" s="147"/>
      <c r="X80" s="116"/>
      <c r="Y80" s="116"/>
      <c r="AM80" s="116"/>
      <c r="AN80" s="127"/>
    </row>
    <row r="81" spans="1:40" s="3" customFormat="1" ht="16.5" customHeight="1">
      <c r="A81" s="147"/>
      <c r="B81" s="147"/>
      <c r="C81" s="147"/>
      <c r="X81" s="116"/>
      <c r="Y81" s="116"/>
      <c r="AM81" s="116"/>
      <c r="AN81" s="127"/>
    </row>
    <row r="82" spans="1:40" s="3" customFormat="1" ht="16.5" customHeight="1">
      <c r="A82" s="147"/>
      <c r="B82" s="147"/>
      <c r="C82" s="147"/>
      <c r="X82" s="116"/>
      <c r="Y82" s="116"/>
      <c r="AM82" s="116"/>
      <c r="AN82" s="127"/>
    </row>
    <row r="83" spans="1:40" s="3" customFormat="1" ht="16.5" customHeight="1">
      <c r="A83" s="147"/>
      <c r="B83" s="147"/>
      <c r="C83" s="147"/>
      <c r="X83" s="116"/>
      <c r="Y83" s="116"/>
      <c r="AM83" s="116"/>
      <c r="AN83" s="127"/>
    </row>
    <row r="84" spans="1:40" s="3" customFormat="1" ht="16.5" customHeight="1">
      <c r="A84" s="147"/>
      <c r="B84" s="147"/>
      <c r="C84" s="147"/>
      <c r="X84" s="116"/>
      <c r="Y84" s="116"/>
      <c r="AM84" s="116"/>
      <c r="AN84" s="127"/>
    </row>
    <row r="85" spans="1:40" s="3" customFormat="1" ht="16.5" customHeight="1">
      <c r="A85" s="147"/>
      <c r="B85" s="147"/>
      <c r="C85" s="147"/>
      <c r="X85" s="116"/>
      <c r="Y85" s="116"/>
      <c r="AM85" s="116"/>
      <c r="AN85" s="127"/>
    </row>
    <row r="86" spans="1:40" s="3" customFormat="1" ht="16.5" customHeight="1">
      <c r="A86" s="147"/>
      <c r="B86" s="147"/>
      <c r="C86" s="147"/>
      <c r="X86" s="116"/>
      <c r="Y86" s="116"/>
      <c r="AM86" s="116"/>
      <c r="AN86" s="127"/>
    </row>
    <row r="87" spans="1:40" s="3" customFormat="1" ht="16.5" customHeight="1">
      <c r="A87" s="147"/>
      <c r="B87" s="147"/>
      <c r="C87" s="147"/>
      <c r="X87" s="116"/>
      <c r="Y87" s="116"/>
      <c r="AM87" s="116"/>
      <c r="AN87" s="127"/>
    </row>
    <row r="88" spans="1:40" s="3" customFormat="1" ht="16.5" customHeight="1">
      <c r="A88" s="147"/>
      <c r="B88" s="147"/>
      <c r="C88" s="147"/>
      <c r="X88" s="116"/>
      <c r="Y88" s="116"/>
      <c r="AM88" s="116"/>
      <c r="AN88" s="127"/>
    </row>
    <row r="89" spans="1:40" s="3" customFormat="1" ht="16.5" customHeight="1">
      <c r="A89" s="147"/>
      <c r="B89" s="147"/>
      <c r="C89" s="147"/>
      <c r="X89" s="116"/>
      <c r="Y89" s="116"/>
      <c r="AM89" s="116"/>
      <c r="AN89" s="127"/>
    </row>
    <row r="90" spans="1:40" s="3" customFormat="1" ht="16.5" customHeight="1">
      <c r="A90" s="147"/>
      <c r="B90" s="147"/>
      <c r="C90" s="147"/>
      <c r="X90" s="116"/>
      <c r="Y90" s="116"/>
      <c r="AM90" s="116"/>
      <c r="AN90" s="127"/>
    </row>
    <row r="91" spans="1:40" s="3" customFormat="1" ht="16.5" customHeight="1">
      <c r="A91" s="147"/>
      <c r="B91" s="147"/>
      <c r="C91" s="147"/>
      <c r="X91" s="116"/>
      <c r="Y91" s="116"/>
      <c r="AM91" s="116"/>
      <c r="AN91" s="127"/>
    </row>
    <row r="92" spans="1:40" s="3" customFormat="1" ht="16.5" customHeight="1">
      <c r="A92" s="147"/>
      <c r="B92" s="147"/>
      <c r="C92" s="147"/>
      <c r="X92" s="116"/>
      <c r="Y92" s="116"/>
      <c r="AM92" s="116"/>
      <c r="AN92" s="127"/>
    </row>
    <row r="93" spans="1:40" s="3" customFormat="1" ht="16.5" customHeight="1">
      <c r="A93" s="147"/>
      <c r="B93" s="147"/>
      <c r="C93" s="147"/>
      <c r="X93" s="116"/>
      <c r="Y93" s="116"/>
      <c r="AM93" s="116"/>
      <c r="AN93" s="127"/>
    </row>
    <row r="94" spans="1:40" s="3" customFormat="1" ht="16.5" customHeight="1">
      <c r="A94" s="147"/>
      <c r="B94" s="147"/>
      <c r="C94" s="147"/>
      <c r="X94" s="116"/>
      <c r="Y94" s="116"/>
      <c r="AM94" s="116"/>
      <c r="AN94" s="127"/>
    </row>
    <row r="95" spans="1:40" s="3" customFormat="1" ht="16.5" customHeight="1">
      <c r="A95" s="147"/>
      <c r="B95" s="147"/>
      <c r="C95" s="147"/>
      <c r="X95" s="116"/>
      <c r="Y95" s="116"/>
      <c r="AM95" s="116"/>
      <c r="AN95" s="127"/>
    </row>
    <row r="96" spans="1:40" s="3" customFormat="1" ht="16.5" customHeight="1">
      <c r="A96" s="147"/>
      <c r="B96" s="147"/>
      <c r="C96" s="147"/>
      <c r="X96" s="116"/>
      <c r="Y96" s="116"/>
      <c r="AM96" s="116"/>
      <c r="AN96" s="127"/>
    </row>
    <row r="97" spans="1:40" s="3" customFormat="1" ht="16.5" customHeight="1">
      <c r="A97" s="147"/>
      <c r="B97" s="147"/>
      <c r="C97" s="147"/>
      <c r="X97" s="116"/>
      <c r="Y97" s="116"/>
      <c r="AM97" s="116"/>
      <c r="AN97" s="127"/>
    </row>
    <row r="98" spans="1:40" s="3" customFormat="1" ht="16.5" customHeight="1">
      <c r="A98" s="147"/>
      <c r="B98" s="147"/>
      <c r="C98" s="147"/>
      <c r="X98" s="116"/>
      <c r="Y98" s="116"/>
      <c r="AM98" s="116"/>
      <c r="AN98" s="127"/>
    </row>
    <row r="99" spans="1:40" s="3" customFormat="1" ht="16.5" customHeight="1">
      <c r="A99" s="147"/>
      <c r="B99" s="147"/>
      <c r="C99" s="147"/>
      <c r="X99" s="116"/>
      <c r="Y99" s="116"/>
      <c r="AM99" s="116"/>
      <c r="AN99" s="127"/>
    </row>
    <row r="100" spans="1:40" s="3" customFormat="1" ht="16.5" customHeight="1">
      <c r="A100" s="147"/>
      <c r="B100" s="147"/>
      <c r="C100" s="147"/>
      <c r="X100" s="116"/>
      <c r="Y100" s="116"/>
      <c r="AM100" s="116"/>
      <c r="AN100" s="127"/>
    </row>
    <row r="101" spans="1:40" s="3" customFormat="1" ht="16.5" customHeight="1">
      <c r="A101" s="147"/>
      <c r="B101" s="147"/>
      <c r="C101" s="147"/>
      <c r="X101" s="116"/>
      <c r="Y101" s="116"/>
      <c r="AM101" s="116"/>
      <c r="AN101" s="127"/>
    </row>
    <row r="102" spans="1:40" s="3" customFormat="1" ht="16.5" customHeight="1">
      <c r="A102" s="147"/>
      <c r="B102" s="147"/>
      <c r="C102" s="147"/>
      <c r="X102" s="116"/>
      <c r="Y102" s="116"/>
      <c r="AM102" s="116"/>
      <c r="AN102" s="127"/>
    </row>
    <row r="103" spans="1:40" s="3" customFormat="1" ht="16.5" customHeight="1">
      <c r="A103" s="147"/>
      <c r="B103" s="147"/>
      <c r="C103" s="147"/>
      <c r="X103" s="116"/>
      <c r="Y103" s="116"/>
      <c r="AM103" s="116"/>
      <c r="AN103" s="127"/>
    </row>
    <row r="104" spans="1:40" s="3" customFormat="1" ht="16.5" customHeight="1">
      <c r="A104" s="147"/>
      <c r="B104" s="147"/>
      <c r="C104" s="147"/>
      <c r="X104" s="116"/>
      <c r="Y104" s="116"/>
      <c r="AM104" s="116"/>
      <c r="AN104" s="127"/>
    </row>
    <row r="105" spans="1:40" s="3" customFormat="1" ht="16.5" customHeight="1">
      <c r="C105" s="151"/>
      <c r="X105" s="116"/>
      <c r="Y105" s="116"/>
      <c r="AM105" s="116"/>
      <c r="AN105" s="127"/>
    </row>
    <row r="106" spans="1:40" s="3" customFormat="1" ht="12">
      <c r="C106" s="151"/>
      <c r="X106" s="116"/>
      <c r="Y106" s="116"/>
      <c r="AM106" s="116"/>
      <c r="AN106" s="127"/>
    </row>
    <row r="107" spans="1:40" s="3" customFormat="1" ht="12">
      <c r="C107" s="151"/>
      <c r="X107" s="116"/>
      <c r="Y107" s="116"/>
      <c r="AM107" s="116"/>
      <c r="AN107" s="127"/>
    </row>
    <row r="108" spans="1:40" s="3" customFormat="1" ht="12">
      <c r="C108" s="151"/>
      <c r="X108" s="116"/>
      <c r="Y108" s="116"/>
      <c r="AM108" s="116"/>
      <c r="AN108" s="127"/>
    </row>
    <row r="109" spans="1:40" s="3" customFormat="1" ht="12">
      <c r="C109" s="151"/>
      <c r="X109" s="116"/>
      <c r="Y109" s="116"/>
      <c r="AM109" s="116"/>
      <c r="AN109" s="127"/>
    </row>
    <row r="110" spans="1:40" s="3" customFormat="1" ht="12">
      <c r="C110" s="151"/>
      <c r="X110" s="116"/>
      <c r="Y110" s="116"/>
      <c r="AM110" s="116"/>
      <c r="AN110" s="127"/>
    </row>
    <row r="111" spans="1:40" s="3" customFormat="1" ht="12">
      <c r="C111" s="151"/>
      <c r="X111" s="116"/>
      <c r="Y111" s="116"/>
      <c r="AM111" s="116"/>
      <c r="AN111" s="127"/>
    </row>
    <row r="112" spans="1:40" s="3" customFormat="1" ht="12">
      <c r="C112" s="151"/>
      <c r="X112" s="116"/>
      <c r="Y112" s="116"/>
      <c r="AM112" s="116"/>
      <c r="AN112" s="127"/>
    </row>
    <row r="113" spans="3:40" s="3" customFormat="1" ht="12">
      <c r="C113" s="151"/>
      <c r="X113" s="116"/>
      <c r="Y113" s="116"/>
      <c r="AM113" s="116"/>
      <c r="AN113" s="127"/>
    </row>
    <row r="114" spans="3:40" s="3" customFormat="1" ht="12">
      <c r="C114" s="151"/>
      <c r="X114" s="116"/>
      <c r="Y114" s="116"/>
      <c r="AM114" s="116"/>
      <c r="AN114" s="127"/>
    </row>
    <row r="115" spans="3:40" s="3" customFormat="1" ht="12">
      <c r="C115" s="151"/>
      <c r="X115" s="116"/>
      <c r="Y115" s="116"/>
      <c r="AM115" s="116"/>
      <c r="AN115" s="127"/>
    </row>
    <row r="116" spans="3:40" s="3" customFormat="1" ht="12">
      <c r="C116" s="151"/>
      <c r="X116" s="116"/>
      <c r="Y116" s="116"/>
      <c r="AM116" s="116"/>
      <c r="AN116" s="127"/>
    </row>
    <row r="117" spans="3:40" s="3" customFormat="1" ht="12">
      <c r="C117" s="151"/>
      <c r="X117" s="116"/>
      <c r="Y117" s="116"/>
      <c r="AM117" s="116"/>
      <c r="AN117" s="127"/>
    </row>
    <row r="118" spans="3:40" s="3" customFormat="1" ht="12">
      <c r="C118" s="151"/>
      <c r="X118" s="116"/>
      <c r="Y118" s="116"/>
      <c r="AM118" s="116"/>
      <c r="AN118" s="127"/>
    </row>
    <row r="119" spans="3:40" s="3" customFormat="1" ht="12">
      <c r="C119" s="151"/>
      <c r="X119" s="116"/>
      <c r="Y119" s="116"/>
      <c r="AM119" s="116"/>
      <c r="AN119" s="127"/>
    </row>
    <row r="120" spans="3:40" s="3" customFormat="1" ht="12">
      <c r="C120" s="151"/>
      <c r="X120" s="116"/>
      <c r="Y120" s="116"/>
      <c r="AM120" s="116"/>
      <c r="AN120" s="127"/>
    </row>
    <row r="121" spans="3:40" s="3" customFormat="1" ht="12">
      <c r="C121" s="151"/>
      <c r="X121" s="116"/>
      <c r="Y121" s="116"/>
      <c r="AM121" s="116"/>
      <c r="AN121" s="127"/>
    </row>
    <row r="122" spans="3:40" s="3" customFormat="1" ht="12">
      <c r="C122" s="151"/>
      <c r="X122" s="116"/>
      <c r="Y122" s="116"/>
      <c r="AM122" s="116"/>
      <c r="AN122" s="127"/>
    </row>
    <row r="123" spans="3:40" s="3" customFormat="1" ht="12">
      <c r="C123" s="151"/>
      <c r="X123" s="116"/>
      <c r="Y123" s="116"/>
      <c r="AM123" s="116"/>
      <c r="AN123" s="127"/>
    </row>
    <row r="124" spans="3:40" s="3" customFormat="1" ht="12">
      <c r="C124" s="151"/>
      <c r="X124" s="116"/>
      <c r="Y124" s="116"/>
      <c r="AM124" s="116"/>
      <c r="AN124" s="127"/>
    </row>
    <row r="125" spans="3:40" s="3" customFormat="1" ht="12">
      <c r="C125" s="151"/>
      <c r="X125" s="116"/>
      <c r="Y125" s="116"/>
      <c r="AM125" s="116"/>
      <c r="AN125" s="127"/>
    </row>
    <row r="126" spans="3:40" s="3" customFormat="1" ht="12">
      <c r="C126" s="151"/>
      <c r="X126" s="116"/>
      <c r="Y126" s="116"/>
      <c r="AM126" s="116"/>
      <c r="AN126" s="127"/>
    </row>
    <row r="127" spans="3:40" s="3" customFormat="1" ht="12">
      <c r="C127" s="151"/>
      <c r="X127" s="116"/>
      <c r="Y127" s="116"/>
      <c r="AM127" s="116"/>
      <c r="AN127" s="127"/>
    </row>
    <row r="128" spans="3:40" s="3" customFormat="1" ht="12">
      <c r="C128" s="151"/>
      <c r="X128" s="116"/>
      <c r="Y128" s="116"/>
      <c r="AM128" s="116"/>
      <c r="AN128" s="127"/>
    </row>
    <row r="129" spans="3:40" s="3" customFormat="1" ht="12">
      <c r="C129" s="151"/>
      <c r="X129" s="116"/>
      <c r="Y129" s="116"/>
      <c r="AM129" s="116"/>
      <c r="AN129" s="127"/>
    </row>
    <row r="130" spans="3:40" s="3" customFormat="1" ht="12">
      <c r="C130" s="151"/>
      <c r="X130" s="116"/>
      <c r="Y130" s="116"/>
      <c r="AM130" s="116"/>
      <c r="AN130" s="127"/>
    </row>
    <row r="131" spans="3:40" s="3" customFormat="1" ht="12">
      <c r="C131" s="151"/>
      <c r="X131" s="116"/>
      <c r="Y131" s="116"/>
      <c r="AM131" s="116"/>
      <c r="AN131" s="127"/>
    </row>
    <row r="132" spans="3:40" s="3" customFormat="1" ht="12">
      <c r="C132" s="151"/>
      <c r="X132" s="116"/>
      <c r="Y132" s="116"/>
      <c r="AM132" s="116"/>
      <c r="AN132" s="127"/>
    </row>
    <row r="133" spans="3:40" s="3" customFormat="1" ht="12">
      <c r="C133" s="151"/>
      <c r="X133" s="116"/>
      <c r="Y133" s="116"/>
      <c r="AM133" s="116"/>
      <c r="AN133" s="127"/>
    </row>
    <row r="134" spans="3:40" s="3" customFormat="1" ht="12">
      <c r="C134" s="151"/>
      <c r="X134" s="116"/>
      <c r="Y134" s="116"/>
      <c r="AM134" s="116"/>
      <c r="AN134" s="127"/>
    </row>
    <row r="135" spans="3:40" s="3" customFormat="1" ht="12">
      <c r="C135" s="151"/>
      <c r="X135" s="116"/>
      <c r="Y135" s="116"/>
      <c r="AM135" s="116"/>
      <c r="AN135" s="127"/>
    </row>
    <row r="136" spans="3:40" s="3" customFormat="1" ht="12">
      <c r="C136" s="151"/>
      <c r="X136" s="116"/>
      <c r="Y136" s="116"/>
      <c r="AM136" s="116"/>
      <c r="AN136" s="127"/>
    </row>
    <row r="137" spans="3:40" s="3" customFormat="1" ht="12">
      <c r="C137" s="151"/>
      <c r="X137" s="116"/>
      <c r="Y137" s="116"/>
      <c r="AM137" s="116"/>
      <c r="AN137" s="127"/>
    </row>
    <row r="138" spans="3:40" s="3" customFormat="1" ht="12">
      <c r="C138" s="151"/>
      <c r="X138" s="116"/>
      <c r="Y138" s="116"/>
      <c r="AM138" s="116"/>
      <c r="AN138" s="127"/>
    </row>
    <row r="139" spans="3:40" s="3" customFormat="1" ht="12">
      <c r="C139" s="151"/>
      <c r="X139" s="116"/>
      <c r="Y139" s="116"/>
      <c r="AM139" s="116"/>
      <c r="AN139" s="127"/>
    </row>
    <row r="140" spans="3:40" s="3" customFormat="1" ht="12">
      <c r="C140" s="151"/>
      <c r="X140" s="116"/>
      <c r="Y140" s="116"/>
      <c r="AM140" s="116"/>
      <c r="AN140" s="127"/>
    </row>
    <row r="141" spans="3:40" s="3" customFormat="1" ht="12">
      <c r="C141" s="151"/>
      <c r="X141" s="116"/>
      <c r="Y141" s="116"/>
      <c r="AM141" s="116"/>
      <c r="AN141" s="127"/>
    </row>
    <row r="142" spans="3:40" s="3" customFormat="1" ht="12">
      <c r="C142" s="151"/>
      <c r="X142" s="116"/>
      <c r="Y142" s="116"/>
      <c r="AM142" s="116"/>
      <c r="AN142" s="127"/>
    </row>
    <row r="143" spans="3:40" s="3" customFormat="1" ht="12">
      <c r="C143" s="151"/>
      <c r="X143" s="116"/>
      <c r="Y143" s="116"/>
      <c r="AM143" s="116"/>
      <c r="AN143" s="127"/>
    </row>
    <row r="144" spans="3:40" s="3" customFormat="1" ht="12">
      <c r="C144" s="151"/>
      <c r="X144" s="116"/>
      <c r="Y144" s="116"/>
      <c r="AM144" s="116"/>
      <c r="AN144" s="127"/>
    </row>
    <row r="145" spans="3:40" s="3" customFormat="1" ht="12">
      <c r="C145" s="151"/>
      <c r="X145" s="116"/>
      <c r="Y145" s="116"/>
      <c r="AM145" s="116"/>
      <c r="AN145" s="127"/>
    </row>
    <row r="146" spans="3:40" s="3" customFormat="1" ht="12">
      <c r="C146" s="151"/>
      <c r="X146" s="116"/>
      <c r="Y146" s="116"/>
      <c r="AM146" s="116"/>
      <c r="AN146" s="127"/>
    </row>
    <row r="147" spans="3:40" s="3" customFormat="1" ht="12">
      <c r="C147" s="151"/>
      <c r="X147" s="116"/>
      <c r="Y147" s="116"/>
      <c r="AM147" s="116"/>
      <c r="AN147" s="127"/>
    </row>
    <row r="148" spans="3:40" s="3" customFormat="1" ht="12">
      <c r="C148" s="151"/>
      <c r="X148" s="116"/>
      <c r="Y148" s="116"/>
      <c r="AM148" s="116"/>
      <c r="AN148" s="127"/>
    </row>
    <row r="149" spans="3:40" s="3" customFormat="1" ht="12">
      <c r="C149" s="151"/>
      <c r="X149" s="116"/>
      <c r="Y149" s="116"/>
      <c r="AM149" s="116"/>
      <c r="AN149" s="127"/>
    </row>
    <row r="150" spans="3:40" s="3" customFormat="1" ht="12">
      <c r="C150" s="151"/>
      <c r="X150" s="116"/>
      <c r="Y150" s="116"/>
      <c r="AM150" s="116"/>
      <c r="AN150" s="127"/>
    </row>
    <row r="151" spans="3:40" s="3" customFormat="1" ht="12">
      <c r="C151" s="151"/>
      <c r="X151" s="116"/>
      <c r="Y151" s="116"/>
      <c r="AM151" s="116"/>
      <c r="AN151" s="127"/>
    </row>
    <row r="152" spans="3:40" s="3" customFormat="1" ht="12">
      <c r="C152" s="151"/>
      <c r="X152" s="116"/>
      <c r="Y152" s="116"/>
      <c r="AM152" s="116"/>
      <c r="AN152" s="127"/>
    </row>
  </sheetData>
  <sheetProtection formatCells="0" formatColumns="0" formatRows="0" insertColumns="0" insertRows="0" insertHyperlinks="0" deleteColumns="0" deleteRows="0" sort="0" autoFilter="0" pivotTables="0"/>
  <mergeCells count="33">
    <mergeCell ref="AN2:AN5"/>
    <mergeCell ref="AO2:AO5"/>
    <mergeCell ref="AB4:AD4"/>
    <mergeCell ref="AE4:AG4"/>
    <mergeCell ref="AH4:AI4"/>
    <mergeCell ref="AJ4:AL4"/>
    <mergeCell ref="A2:A5"/>
    <mergeCell ref="B2:B5"/>
    <mergeCell ref="C2:C5"/>
    <mergeCell ref="D2:D5"/>
    <mergeCell ref="K4:K5"/>
    <mergeCell ref="L4:L5"/>
    <mergeCell ref="M4:M5"/>
    <mergeCell ref="N4:N5"/>
    <mergeCell ref="X3:X5"/>
    <mergeCell ref="Y4:Y5"/>
    <mergeCell ref="Z4:Z5"/>
    <mergeCell ref="AA4:AA5"/>
    <mergeCell ref="E4:G4"/>
    <mergeCell ref="H4:J4"/>
    <mergeCell ref="O4:Q4"/>
    <mergeCell ref="R4:T4"/>
    <mergeCell ref="U4:W4"/>
    <mergeCell ref="A1:D1"/>
    <mergeCell ref="E1:T1"/>
    <mergeCell ref="E2:X2"/>
    <mergeCell ref="Y2:AM2"/>
    <mergeCell ref="E3:J3"/>
    <mergeCell ref="K3:N3"/>
    <mergeCell ref="O3:W3"/>
    <mergeCell ref="Y3:AA3"/>
    <mergeCell ref="AB3:AL3"/>
    <mergeCell ref="AM3:AM5"/>
  </mergeCells>
  <phoneticPr fontId="69" type="noConversion"/>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12</vt:i4>
      </vt:variant>
    </vt:vector>
  </HeadingPairs>
  <TitlesOfParts>
    <vt:vector size="12" baseType="lpstr">
      <vt:lpstr>23学硕1班</vt:lpstr>
      <vt:lpstr>23学硕2班</vt:lpstr>
      <vt:lpstr>23法硕3班</vt:lpstr>
      <vt:lpstr>23法硕4班</vt:lpstr>
      <vt:lpstr>24学硕1班</vt:lpstr>
      <vt:lpstr>24学硕2班</vt:lpstr>
      <vt:lpstr>24法硕3班</vt:lpstr>
      <vt:lpstr>24法硕4班</vt:lpstr>
      <vt:lpstr>25学硕1班</vt:lpstr>
      <vt:lpstr>25学硕2班</vt:lpstr>
      <vt:lpstr>25法硕3班</vt:lpstr>
      <vt:lpstr>25法硕4班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韦章琳</cp:lastModifiedBy>
  <dcterms:created xsi:type="dcterms:W3CDTF">2026-04-02T15:39:00Z</dcterms:created>
  <dcterms:modified xsi:type="dcterms:W3CDTF">2026-04-03T06:34:43Z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B6F13EDE4FCD4F5EB8629C363B639CF5_12</vt:lpwstr>
  </property>
  <property fmtid="{D5CDD505-2E9C-101B-9397-08002B2CF9AE}" pid="3" name="KSOProductBuildVer">
    <vt:lpwstr>2052-12.1.0.25225</vt:lpwstr>
  </property>
  <property fmtid="{D5CDD505-2E9C-101B-9397-08002B2CF9AE}" pid="4" name="CalculationRule">
    <vt:i4>0</vt:i4>
  </property>
</Properties>
</file>